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35F8687D-0E61-4607-84E8-898CE17C9D48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Inflation Calculator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5" l="1"/>
  <c r="D34" i="5" s="1"/>
  <c r="D31" i="5"/>
  <c r="D20" i="5"/>
  <c r="D21" i="5" s="1"/>
  <c r="B10" i="5"/>
  <c r="D10" i="5" l="1"/>
  <c r="D11" i="5" s="1"/>
</calcChain>
</file>

<file path=xl/sharedStrings.xml><?xml version="1.0" encoding="utf-8"?>
<sst xmlns="http://schemas.openxmlformats.org/spreadsheetml/2006/main" count="54" uniqueCount="25">
  <si>
    <t>Investment Amount</t>
  </si>
  <si>
    <t>Rate of Return p.a.</t>
  </si>
  <si>
    <t>Estimated Rate of Inflation during Inflation Period</t>
  </si>
  <si>
    <t>Inflation Adjusted Return</t>
  </si>
  <si>
    <t>:</t>
  </si>
  <si>
    <t>Investment Period (Years)</t>
  </si>
  <si>
    <t>Particualrs</t>
  </si>
  <si>
    <t>Amount</t>
  </si>
  <si>
    <t>Actual Anticipated Rate of Return</t>
  </si>
  <si>
    <t>Deflated Value of Money In Given Time Period</t>
  </si>
  <si>
    <t>Present Value</t>
  </si>
  <si>
    <t>Time Period (Years)</t>
  </si>
  <si>
    <t>Future Value Calcuator With Inflation</t>
  </si>
  <si>
    <t>Future Value With Inflation</t>
  </si>
  <si>
    <t>Inflation Adjusted Return Calculator</t>
  </si>
  <si>
    <t>Present Value (pv)</t>
  </si>
  <si>
    <t>Payment Frequency/Year</t>
  </si>
  <si>
    <t>Interest Per Period (rate)</t>
  </si>
  <si>
    <t>Total Number of Periods (nper)</t>
  </si>
  <si>
    <t>Payment / Period (pmt)</t>
  </si>
  <si>
    <t>Future Value (fv)</t>
  </si>
  <si>
    <t>Single Deposit</t>
  </si>
  <si>
    <t>Multiple Deposits</t>
  </si>
  <si>
    <t>Payment due (0 = end of the period and 1 = beginning of the period) (type)</t>
  </si>
  <si>
    <t>www.club4ca.com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</si>
</sst>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[$$-409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b/>
      <sz val="20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sz val="20"/>
      <color theme="0"/>
      <name val="Times New Roman"/>
      <family val="1"/>
    </font>
    <font>
      <b/>
      <sz val="22"/>
      <color theme="0"/>
      <name val="Times New Roman"/>
      <family val="1"/>
    </font>
    <font>
      <b/>
      <sz val="22"/>
      <color theme="0"/>
      <name val="Cambria"/>
      <family val="1"/>
      <scheme val="major"/>
    </font>
    <font>
      <b/>
      <sz val="14"/>
      <color theme="3" tint="-0.249977111117893"/>
      <name val="Times New Roman"/>
      <family val="1"/>
    </font>
    <font>
      <u/>
      <sz val="30"/>
      <color rgb="FFFFFF00"/>
      <name val="Arial Rounded MT Bold"/>
      <family val="2"/>
    </font>
    <font>
      <b/>
      <u/>
      <sz val="30"/>
      <color rgb="FFFFFF00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5" xfId="2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left" vertical="center"/>
    </xf>
    <xf numFmtId="10" fontId="6" fillId="6" borderId="1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left" vertical="center"/>
    </xf>
    <xf numFmtId="10" fontId="6" fillId="6" borderId="1" xfId="1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 wrapText="1"/>
    </xf>
    <xf numFmtId="0" fontId="12" fillId="6" borderId="1" xfId="2" applyFont="1" applyFill="1" applyBorder="1" applyAlignment="1" applyProtection="1">
      <alignment horizontal="center" vertical="center"/>
    </xf>
    <xf numFmtId="0" fontId="13" fillId="6" borderId="1" xfId="2" applyFont="1" applyFill="1" applyBorder="1" applyAlignment="1" applyProtection="1">
      <alignment horizontal="center" vertical="center"/>
    </xf>
    <xf numFmtId="0" fontId="5" fillId="6" borderId="1" xfId="2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228600</xdr:rowOff>
    </xdr:from>
    <xdr:to>
      <xdr:col>3</xdr:col>
      <xdr:colOff>1781176</xdr:colOff>
      <xdr:row>2</xdr:row>
      <xdr:rowOff>292036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56EE95-0B39-40CC-956A-5F9FCFBD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438150"/>
          <a:ext cx="1771651" cy="54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ub4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25" workbookViewId="0">
      <selection activeCell="B37" sqref="B37"/>
    </sheetView>
  </sheetViews>
  <sheetFormatPr defaultColWidth="8.7109375" defaultRowHeight="18.75" x14ac:dyDescent="0.25"/>
  <cols>
    <col min="1" max="1" width="3.140625" style="1" customWidth="1"/>
    <col min="2" max="2" width="87.28515625" style="1" customWidth="1"/>
    <col min="3" max="3" width="2" style="1" hidden="1" customWidth="1"/>
    <col min="4" max="4" width="26.85546875" style="1" customWidth="1"/>
    <col min="5" max="5" width="3.140625" style="1" customWidth="1"/>
    <col min="6" max="6" width="8.7109375" style="1"/>
    <col min="7" max="7" width="19.5703125" style="1" customWidth="1"/>
    <col min="8" max="8" width="16.42578125" style="1" bestFit="1" customWidth="1"/>
    <col min="9" max="9" width="18.5703125" style="1" bestFit="1" customWidth="1"/>
    <col min="10" max="10" width="15.140625" style="1" bestFit="1" customWidth="1"/>
    <col min="11" max="16384" width="8.7109375" style="1"/>
  </cols>
  <sheetData>
    <row r="1" spans="1:5" ht="16.5" customHeight="1" thickBot="1" x14ac:dyDescent="0.3">
      <c r="A1" s="6"/>
      <c r="B1" s="6"/>
      <c r="C1" s="6"/>
      <c r="D1" s="6"/>
      <c r="E1" s="6"/>
    </row>
    <row r="2" spans="1:5" ht="38.25" thickTop="1" thickBot="1" x14ac:dyDescent="0.3">
      <c r="A2" s="7"/>
      <c r="B2" s="34" t="s">
        <v>24</v>
      </c>
      <c r="C2" s="35"/>
      <c r="D2" s="36"/>
      <c r="E2" s="7"/>
    </row>
    <row r="3" spans="1:5" ht="41.25" customHeight="1" thickTop="1" thickBot="1" x14ac:dyDescent="0.3">
      <c r="A3" s="7"/>
      <c r="B3" s="37" t="s">
        <v>12</v>
      </c>
      <c r="C3" s="37"/>
      <c r="D3" s="36"/>
      <c r="E3" s="7"/>
    </row>
    <row r="4" spans="1:5" ht="16.5" customHeight="1" thickTop="1" thickBot="1" x14ac:dyDescent="0.3">
      <c r="A4" s="7"/>
      <c r="B4" s="9"/>
      <c r="C4" s="10"/>
      <c r="D4" s="11"/>
      <c r="E4" s="7"/>
    </row>
    <row r="5" spans="1:5" ht="27.6" customHeight="1" thickTop="1" thickBot="1" x14ac:dyDescent="0.3">
      <c r="A5" s="7"/>
      <c r="B5" s="38" t="s">
        <v>13</v>
      </c>
      <c r="C5" s="38"/>
      <c r="D5" s="38"/>
      <c r="E5" s="7"/>
    </row>
    <row r="6" spans="1:5" ht="20.25" thickTop="1" thickBot="1" x14ac:dyDescent="0.3">
      <c r="A6" s="7"/>
      <c r="B6" s="15" t="s">
        <v>6</v>
      </c>
      <c r="C6" s="14" t="s">
        <v>4</v>
      </c>
      <c r="D6" s="14" t="s">
        <v>7</v>
      </c>
      <c r="E6" s="7"/>
    </row>
    <row r="7" spans="1:5" ht="20.25" thickTop="1" thickBot="1" x14ac:dyDescent="0.3">
      <c r="A7" s="7"/>
      <c r="B7" s="19" t="s">
        <v>10</v>
      </c>
      <c r="C7" s="28" t="s">
        <v>4</v>
      </c>
      <c r="D7" s="17">
        <v>50000</v>
      </c>
      <c r="E7" s="7"/>
    </row>
    <row r="8" spans="1:5" ht="20.25" thickTop="1" thickBot="1" x14ac:dyDescent="0.3">
      <c r="A8" s="7"/>
      <c r="B8" s="29" t="s">
        <v>11</v>
      </c>
      <c r="C8" s="30" t="s">
        <v>4</v>
      </c>
      <c r="D8" s="19">
        <v>10</v>
      </c>
      <c r="E8" s="7"/>
    </row>
    <row r="9" spans="1:5" ht="20.25" thickTop="1" thickBot="1" x14ac:dyDescent="0.3">
      <c r="A9" s="7"/>
      <c r="B9" s="29" t="s">
        <v>2</v>
      </c>
      <c r="C9" s="30" t="s">
        <v>4</v>
      </c>
      <c r="D9" s="18">
        <v>0.04</v>
      </c>
      <c r="E9" s="7"/>
    </row>
    <row r="10" spans="1:5" ht="20.25" thickTop="1" thickBot="1" x14ac:dyDescent="0.3">
      <c r="A10" s="7"/>
      <c r="B10" s="29" t="str">
        <f>"At the mentioned Inflation Rate You Will Need After" &amp; " " &amp; D8 &amp; " " &amp;"Years"</f>
        <v>At the mentioned Inflation Rate You Will Need After 10 Years</v>
      </c>
      <c r="C10" s="33" t="s">
        <v>4</v>
      </c>
      <c r="D10" s="31">
        <f>D7*(1+D9)^D8</f>
        <v>74012.214245917232</v>
      </c>
      <c r="E10" s="7"/>
    </row>
    <row r="11" spans="1:5" ht="20.25" thickTop="1" thickBot="1" x14ac:dyDescent="0.3">
      <c r="A11" s="7"/>
      <c r="B11" s="29" t="s">
        <v>9</v>
      </c>
      <c r="C11" s="33" t="s">
        <v>4</v>
      </c>
      <c r="D11" s="31">
        <f>D10-D7</f>
        <v>24012.214245917232</v>
      </c>
      <c r="E11" s="7"/>
    </row>
    <row r="12" spans="1:5" ht="16.5" customHeight="1" thickTop="1" thickBot="1" x14ac:dyDescent="0.3">
      <c r="A12" s="7"/>
      <c r="B12" s="7"/>
      <c r="C12" s="7"/>
      <c r="D12" s="7"/>
      <c r="E12" s="7"/>
    </row>
    <row r="13" spans="1:5" ht="28.5" thickTop="1" thickBot="1" x14ac:dyDescent="0.3">
      <c r="A13" s="7"/>
      <c r="B13" s="39" t="s">
        <v>14</v>
      </c>
      <c r="C13" s="39"/>
      <c r="D13" s="39"/>
      <c r="E13" s="7"/>
    </row>
    <row r="14" spans="1:5" ht="24" thickTop="1" thickBot="1" x14ac:dyDescent="0.3">
      <c r="A14" s="7"/>
      <c r="B14" s="25" t="s">
        <v>21</v>
      </c>
      <c r="C14" s="26"/>
      <c r="D14" s="27"/>
      <c r="E14" s="7"/>
    </row>
    <row r="15" spans="1:5" ht="20.25" thickTop="1" thickBot="1" x14ac:dyDescent="0.3">
      <c r="A15" s="7"/>
      <c r="B15" s="16" t="s">
        <v>6</v>
      </c>
      <c r="C15" s="14"/>
      <c r="D15" s="14" t="s">
        <v>7</v>
      </c>
      <c r="E15" s="7"/>
    </row>
    <row r="16" spans="1:5" ht="20.25" thickTop="1" thickBot="1" x14ac:dyDescent="0.3">
      <c r="A16" s="7"/>
      <c r="B16" s="19" t="s">
        <v>0</v>
      </c>
      <c r="C16" s="28" t="s">
        <v>4</v>
      </c>
      <c r="D16" s="17">
        <v>50000</v>
      </c>
      <c r="E16" s="7"/>
    </row>
    <row r="17" spans="1:5" ht="20.25" thickTop="1" thickBot="1" x14ac:dyDescent="0.3">
      <c r="A17" s="7"/>
      <c r="B17" s="19" t="s">
        <v>1</v>
      </c>
      <c r="C17" s="28" t="s">
        <v>4</v>
      </c>
      <c r="D17" s="18">
        <v>0.1</v>
      </c>
      <c r="E17" s="7"/>
    </row>
    <row r="18" spans="1:5" ht="20.25" thickTop="1" thickBot="1" x14ac:dyDescent="0.3">
      <c r="A18" s="7"/>
      <c r="B18" s="29" t="s">
        <v>5</v>
      </c>
      <c r="C18" s="30" t="s">
        <v>4</v>
      </c>
      <c r="D18" s="19">
        <v>10</v>
      </c>
      <c r="E18" s="7"/>
    </row>
    <row r="19" spans="1:5" ht="20.25" thickTop="1" thickBot="1" x14ac:dyDescent="0.3">
      <c r="A19" s="7"/>
      <c r="B19" s="29" t="s">
        <v>2</v>
      </c>
      <c r="C19" s="30" t="s">
        <v>4</v>
      </c>
      <c r="D19" s="18">
        <v>0.04</v>
      </c>
      <c r="E19" s="7"/>
    </row>
    <row r="20" spans="1:5" ht="20.25" thickTop="1" thickBot="1" x14ac:dyDescent="0.3">
      <c r="A20" s="7"/>
      <c r="B20" s="19" t="s">
        <v>3</v>
      </c>
      <c r="C20" s="30" t="s">
        <v>4</v>
      </c>
      <c r="D20" s="31">
        <f>FV('Inflation Calculator'!D17-'Inflation Calculator'!D19,'Inflation Calculator'!D18,0,-'Inflation Calculator'!D16,0)</f>
        <v>89542.384827142727</v>
      </c>
      <c r="E20" s="7"/>
    </row>
    <row r="21" spans="1:5" ht="20.25" thickTop="1" thickBot="1" x14ac:dyDescent="0.3">
      <c r="A21" s="7"/>
      <c r="B21" s="29" t="s">
        <v>8</v>
      </c>
      <c r="C21" s="30" t="s">
        <v>4</v>
      </c>
      <c r="D21" s="32">
        <f>('Inflation Calculator'!D20-'Inflation Calculator'!D16)/'Inflation Calculator'!D16/'Inflation Calculator'!D18</f>
        <v>7.9084769654285458E-2</v>
      </c>
      <c r="E21" s="7"/>
    </row>
    <row r="22" spans="1:5" ht="16.5" customHeight="1" thickTop="1" thickBot="1" x14ac:dyDescent="0.3">
      <c r="A22" s="7"/>
      <c r="B22" s="7"/>
      <c r="C22" s="7"/>
      <c r="D22" s="7"/>
      <c r="E22" s="7"/>
    </row>
    <row r="23" spans="1:5" ht="24" thickTop="1" thickBot="1" x14ac:dyDescent="0.3">
      <c r="A23" s="7"/>
      <c r="B23" s="25" t="s">
        <v>22</v>
      </c>
      <c r="C23" s="26"/>
      <c r="D23" s="27"/>
      <c r="E23" s="7"/>
    </row>
    <row r="24" spans="1:5" ht="20.25" thickTop="1" thickBot="1" x14ac:dyDescent="0.3">
      <c r="A24" s="7"/>
      <c r="B24" s="12" t="s">
        <v>6</v>
      </c>
      <c r="C24" s="13"/>
      <c r="D24" s="14" t="s">
        <v>7</v>
      </c>
      <c r="E24" s="7"/>
    </row>
    <row r="25" spans="1:5" ht="20.25" thickTop="1" thickBot="1" x14ac:dyDescent="0.3">
      <c r="A25" s="7"/>
      <c r="B25" s="21" t="s">
        <v>15</v>
      </c>
      <c r="C25" s="2" t="s">
        <v>4</v>
      </c>
      <c r="D25" s="17">
        <v>50000</v>
      </c>
      <c r="E25" s="7"/>
    </row>
    <row r="26" spans="1:5" ht="20.25" thickTop="1" thickBot="1" x14ac:dyDescent="0.3">
      <c r="A26" s="7"/>
      <c r="B26" s="21" t="s">
        <v>1</v>
      </c>
      <c r="C26" s="2" t="s">
        <v>4</v>
      </c>
      <c r="D26" s="18">
        <v>0.1</v>
      </c>
      <c r="E26" s="7"/>
    </row>
    <row r="27" spans="1:5" ht="20.25" thickTop="1" thickBot="1" x14ac:dyDescent="0.3">
      <c r="A27" s="7"/>
      <c r="B27" s="22" t="s">
        <v>5</v>
      </c>
      <c r="C27" s="3" t="s">
        <v>4</v>
      </c>
      <c r="D27" s="19">
        <v>10</v>
      </c>
      <c r="E27" s="7"/>
    </row>
    <row r="28" spans="1:5" ht="20.25" thickTop="1" thickBot="1" x14ac:dyDescent="0.3">
      <c r="A28" s="7"/>
      <c r="B28" s="22" t="s">
        <v>2</v>
      </c>
      <c r="C28" s="3" t="s">
        <v>4</v>
      </c>
      <c r="D28" s="18">
        <v>0.04</v>
      </c>
      <c r="E28" s="7"/>
    </row>
    <row r="29" spans="1:5" ht="20.25" thickTop="1" thickBot="1" x14ac:dyDescent="0.3">
      <c r="A29" s="7"/>
      <c r="B29" s="22" t="s">
        <v>16</v>
      </c>
      <c r="C29" s="3" t="s">
        <v>4</v>
      </c>
      <c r="D29" s="20">
        <v>1</v>
      </c>
      <c r="E29" s="7"/>
    </row>
    <row r="30" spans="1:5" ht="20.25" thickTop="1" thickBot="1" x14ac:dyDescent="0.3">
      <c r="A30" s="7"/>
      <c r="B30" s="22" t="s">
        <v>17</v>
      </c>
      <c r="C30" s="3" t="s">
        <v>4</v>
      </c>
      <c r="D30" s="18">
        <f>(D26-D28)/D29</f>
        <v>6.0000000000000005E-2</v>
      </c>
      <c r="E30" s="7"/>
    </row>
    <row r="31" spans="1:5" ht="20.25" thickTop="1" thickBot="1" x14ac:dyDescent="0.3">
      <c r="A31" s="7"/>
      <c r="B31" s="22" t="s">
        <v>18</v>
      </c>
      <c r="C31" s="3" t="s">
        <v>4</v>
      </c>
      <c r="D31" s="20">
        <f>D29*D27</f>
        <v>10</v>
      </c>
      <c r="E31" s="7"/>
    </row>
    <row r="32" spans="1:5" ht="20.25" thickTop="1" thickBot="1" x14ac:dyDescent="0.3">
      <c r="A32" s="7"/>
      <c r="B32" s="23" t="s">
        <v>19</v>
      </c>
      <c r="C32" s="3" t="s">
        <v>4</v>
      </c>
      <c r="D32" s="17">
        <v>50000</v>
      </c>
      <c r="E32" s="7"/>
    </row>
    <row r="33" spans="1:6" ht="20.25" thickTop="1" thickBot="1" x14ac:dyDescent="0.3">
      <c r="A33" s="7"/>
      <c r="B33" s="22" t="s">
        <v>23</v>
      </c>
      <c r="C33" s="3" t="s">
        <v>4</v>
      </c>
      <c r="D33" s="20">
        <v>0</v>
      </c>
      <c r="E33" s="7"/>
    </row>
    <row r="34" spans="1:6" ht="27" thickTop="1" thickBot="1" x14ac:dyDescent="0.3">
      <c r="A34" s="7"/>
      <c r="B34" s="24" t="s">
        <v>20</v>
      </c>
      <c r="C34" s="3" t="s">
        <v>4</v>
      </c>
      <c r="D34" s="5">
        <f>-FV('Inflation Calculator'!D30, 'Inflation Calculator'!D31, 'Inflation Calculator'!D32, 'Inflation Calculator'!D25, 'Inflation Calculator'!D33)</f>
        <v>748582.13194618805</v>
      </c>
      <c r="E34" s="8"/>
      <c r="F34" s="4"/>
    </row>
    <row r="35" spans="1:6" ht="16.5" customHeight="1" thickTop="1" x14ac:dyDescent="0.25">
      <c r="A35" s="7"/>
      <c r="B35" s="7"/>
      <c r="C35" s="7"/>
      <c r="D35" s="7"/>
      <c r="E35" s="7"/>
    </row>
  </sheetData>
  <mergeCells count="9">
    <mergeCell ref="A1:E1"/>
    <mergeCell ref="B24:C24"/>
    <mergeCell ref="B23:D23"/>
    <mergeCell ref="B14:D14"/>
    <mergeCell ref="B13:D13"/>
    <mergeCell ref="B2:C2"/>
    <mergeCell ref="B3:C3"/>
    <mergeCell ref="B5:D5"/>
    <mergeCell ref="D2:D3"/>
  </mergeCells>
  <dataValidations count="1">
    <dataValidation type="list" allowBlank="1" showInputMessage="1" showErrorMessage="1" sqref="D33" xr:uid="{00000000-0002-0000-0000-000000000000}">
      <formula1>"0,1"</formula1>
    </dataValidation>
  </dataValidations>
  <hyperlinks>
    <hyperlink ref="B2" r:id="rId1" xr:uid="{FEAA18D2-591B-4A2E-AF8A-A1064B18906F}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Inflation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Future Value Calculator Excel Template;www.ExcelDataPro.com</cp:keywords>
  <cp:lastModifiedBy>lekhraj</cp:lastModifiedBy>
  <cp:lastPrinted>2019-12-26T09:16:35Z</cp:lastPrinted>
  <dcterms:created xsi:type="dcterms:W3CDTF">2019-12-25T04:36:25Z</dcterms:created>
  <dcterms:modified xsi:type="dcterms:W3CDTF">2021-08-03T12:39:05Z</dcterms:modified>
</cp:coreProperties>
</file>