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IP Sheet C&amp;C PAN" sheetId="1" r:id="rId1"/>
    <sheet name="C&amp;C PAN" sheetId="2" r:id="rId2"/>
    <sheet name="Sheet4" sheetId="3" state="hidden" r:id="rId3"/>
  </sheets>
  <definedNames/>
  <calcPr fullCalcOnLoad="1"/>
</workbook>
</file>

<file path=xl/sharedStrings.xml><?xml version="1.0" encoding="utf-8"?>
<sst xmlns="http://schemas.openxmlformats.org/spreadsheetml/2006/main" count="153" uniqueCount="120">
  <si>
    <t>Prefix</t>
  </si>
  <si>
    <t>First Name</t>
  </si>
  <si>
    <t>Name on PAN Card</t>
  </si>
  <si>
    <t>Premises Name</t>
  </si>
  <si>
    <t>State</t>
  </si>
  <si>
    <t>Pin</t>
  </si>
  <si>
    <t>Country</t>
  </si>
  <si>
    <t>Flat No.</t>
  </si>
  <si>
    <t>Tel No./Mob No.</t>
  </si>
  <si>
    <t>Middle Name</t>
  </si>
  <si>
    <t>Road/Street/Lane</t>
  </si>
  <si>
    <t>Area/Locality</t>
  </si>
  <si>
    <t>Place</t>
  </si>
  <si>
    <t>DATA INPUT SHEET (FOR CHANGE AND CORRECTION IN PAN)</t>
  </si>
  <si>
    <r>
      <t xml:space="preserve">Pemanent Account Number             </t>
    </r>
    <r>
      <rPr>
        <sz val="12"/>
        <rFont val="Arial"/>
        <family val="2"/>
      </rPr>
      <t>Enter Here</t>
    </r>
  </si>
  <si>
    <t xml:space="preserve">Change of Name ?                                 </t>
  </si>
  <si>
    <t>Last Name / Surname</t>
  </si>
  <si>
    <t xml:space="preserve">Change of Parents' Name?                                        </t>
  </si>
  <si>
    <t>Mother's Last Name</t>
  </si>
  <si>
    <t>Change Birth Date ?</t>
  </si>
  <si>
    <t>Date of Birth Incorporation / Agreement / Partnership or Trust Deed / Formation of Body of Indviduals / Association of Persons (DOB)</t>
  </si>
  <si>
    <t>Enter Date(Without any Space) Here</t>
  </si>
  <si>
    <r>
      <t xml:space="preserve">Change of Gender                </t>
    </r>
    <r>
      <rPr>
        <sz val="10"/>
        <rFont val="Arial"/>
        <family val="2"/>
      </rPr>
      <t xml:space="preserve">  </t>
    </r>
  </si>
  <si>
    <r>
      <t xml:space="preserve">Photo Mismatch                     </t>
    </r>
    <r>
      <rPr>
        <sz val="12"/>
        <rFont val="Arial"/>
        <family val="2"/>
      </rPr>
      <t xml:space="preserve"> </t>
    </r>
  </si>
  <si>
    <t>Signature Mismatch</t>
  </si>
  <si>
    <t xml:space="preserve">Change of Address for Communication     </t>
  </si>
  <si>
    <t xml:space="preserve">Address for Communication                     </t>
  </si>
  <si>
    <t>Office Name</t>
  </si>
  <si>
    <t>Town / City</t>
  </si>
  <si>
    <t xml:space="preserve">If Your Desire to Change other address, also </t>
  </si>
  <si>
    <t>Change Telephone No. or Email ID</t>
  </si>
  <si>
    <t>STD Code</t>
  </si>
  <si>
    <t>Email ID</t>
  </si>
  <si>
    <t>Aadhaar Number</t>
  </si>
  <si>
    <t xml:space="preserve">Any Other PAN's Alloted to You </t>
  </si>
  <si>
    <t>PAN 1</t>
  </si>
  <si>
    <t>PAN 2</t>
  </si>
  <si>
    <t>PAN 3</t>
  </si>
  <si>
    <t>PAN 4</t>
  </si>
  <si>
    <t>Change Verification Details?</t>
  </si>
  <si>
    <t>No.of Proof's</t>
  </si>
  <si>
    <t>Verified Date ( Without any Space in Between)</t>
  </si>
  <si>
    <t>Request For New PAN Card or / And Changes Or Correction in PAN Data</t>
  </si>
  <si>
    <t xml:space="preserve">Only ' individuals' </t>
  </si>
  <si>
    <t>Permanent Account Number (PAN)</t>
  </si>
  <si>
    <t xml:space="preserve">to affix recent </t>
  </si>
  <si>
    <t>photograph</t>
  </si>
  <si>
    <t>(3.5cm x 2.5cm)</t>
  </si>
  <si>
    <t>Please read Instructions 'h' &amp; 'i' for selecting boxes on left margin of this form</t>
  </si>
  <si>
    <t>Signature/Left Thumb Impression across this photo</t>
  </si>
  <si>
    <r>
      <t>1  Full Name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 xml:space="preserve">( Full expanded name to be mentioned as appearing in proof of identity/address </t>
    </r>
  </si>
  <si>
    <t>documents: Initials are not permitted)</t>
  </si>
  <si>
    <t>Signature/Left Thumb Impression</t>
  </si>
  <si>
    <t xml:space="preserve">Please select title, </t>
  </si>
  <si>
    <t>✔</t>
  </si>
  <si>
    <t>as applicable</t>
  </si>
  <si>
    <t>Shri</t>
  </si>
  <si>
    <t>Smt</t>
  </si>
  <si>
    <t>Kumari</t>
  </si>
  <si>
    <t>M/s</t>
  </si>
  <si>
    <t>Name you would like it printed on the PAN Card</t>
  </si>
  <si>
    <t>2  Details of Parents (Applicable only for Individual applicants)</t>
  </si>
  <si>
    <t>Father's Name ( Mandatory, Even Married women should give father's name only)</t>
  </si>
  <si>
    <t>Mother's Name (Optional)</t>
  </si>
  <si>
    <t>Select the name of either father or mother which you may like to be printed on PAN card (Select one only)</t>
  </si>
  <si>
    <t>(In case no option is provided then PAN card will be issued with father’s name)</t>
  </si>
  <si>
    <t xml:space="preserve"> Father's Name</t>
  </si>
  <si>
    <t>Mother's Name</t>
  </si>
  <si>
    <t>(Please tick as applicable)</t>
  </si>
  <si>
    <t>3  Date of Birth / Incorporation / Agreement / Partnership or Trust Deed / Formation of Body of Individuals/ Association of Persons</t>
  </si>
  <si>
    <t>Day</t>
  </si>
  <si>
    <t>Month</t>
  </si>
  <si>
    <t>Year</t>
  </si>
  <si>
    <t>-</t>
  </si>
  <si>
    <t>4  Gender ( for ' individual ' applicant only)</t>
  </si>
  <si>
    <t>Male</t>
  </si>
  <si>
    <t>Female</t>
  </si>
  <si>
    <t>(Please Tick as applicable)</t>
  </si>
  <si>
    <t>5  Photo Mismatch</t>
  </si>
  <si>
    <t>6 Signature Mismatch</t>
  </si>
  <si>
    <t xml:space="preserve">7  Address for Communication </t>
  </si>
  <si>
    <t>Residence</t>
  </si>
  <si>
    <t>Office</t>
  </si>
  <si>
    <t>Name of Office</t>
  </si>
  <si>
    <t>Flat/Door/BlockNo.</t>
  </si>
  <si>
    <t>Name of Premises/Building/Village</t>
  </si>
  <si>
    <t>Road/Street/Lane/Post Office</t>
  </si>
  <si>
    <t>Area/Locality/Taluka/Sub-Division</t>
  </si>
  <si>
    <t>Town/City/District</t>
  </si>
  <si>
    <t>State/Union Territory</t>
  </si>
  <si>
    <t>Pin Code/Zip Code</t>
  </si>
  <si>
    <t>Country Name</t>
  </si>
  <si>
    <t>8  If you desire to update your other address also, give required details in additional sheet.</t>
  </si>
  <si>
    <t>9  Telephone Number &amp; Email ID Details</t>
  </si>
  <si>
    <t>Country Code</t>
  </si>
  <si>
    <t>Area/STD Code</t>
  </si>
  <si>
    <t>Telephone/Mobile Number</t>
  </si>
  <si>
    <t>10  AADHAAR number (if Alloted)</t>
  </si>
  <si>
    <t>11  Mention other Permanent Account Numbers (PANs) inadvertently alloted to you</t>
  </si>
  <si>
    <t>12  Verification</t>
  </si>
  <si>
    <t>I/We</t>
  </si>
  <si>
    <t>the applicant, ihte capacity of</t>
  </si>
  <si>
    <t>do hereby declare that what is stated above is true to the best of my/our information and belief.</t>
  </si>
  <si>
    <t>I/We have enclosed</t>
  </si>
  <si>
    <t>(Number of Documents) in support of proposed changes/corrections.</t>
  </si>
  <si>
    <t>D</t>
  </si>
  <si>
    <t>M</t>
  </si>
  <si>
    <t>Y</t>
  </si>
  <si>
    <t xml:space="preserve">Signature/Left thumb impression of </t>
  </si>
  <si>
    <t xml:space="preserve">Date </t>
  </si>
  <si>
    <t>Applicant  (inside the box)</t>
  </si>
  <si>
    <t>Only 200 Rs. To clear this filed. Contact 9033000754</t>
  </si>
  <si>
    <t>Upper and lower (any case will work)</t>
  </si>
  <si>
    <t>select from drop down</t>
  </si>
  <si>
    <t>ddmmyyyy</t>
  </si>
  <si>
    <t>Please check the file first.</t>
  </si>
  <si>
    <t>select from dropdown</t>
  </si>
  <si>
    <t>nospace,no other symbol</t>
  </si>
  <si>
    <t>no space, no other symbol</t>
  </si>
  <si>
    <t>Select from Drop down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</si>
</sst>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7">
    <font>
      <sz val="12"/>
      <name val="Times New Roman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15"/>
      <name val="Segoe UI Symbol"/>
      <family val="2"/>
    </font>
    <font>
      <b/>
      <sz val="14"/>
      <name val="Segoe UI Symbol"/>
      <family val="2"/>
    </font>
    <font>
      <sz val="9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sz val="16"/>
      <name val="Noto Sans Symbols"/>
      <family val="0"/>
    </font>
    <font>
      <b/>
      <sz val="12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8"/>
      <name val="Arial"/>
      <family val="2"/>
    </font>
    <font>
      <sz val="10"/>
      <name val="Segoe UI Symbol"/>
      <family val="2"/>
    </font>
    <font>
      <b/>
      <i/>
      <sz val="10"/>
      <name val="Arial"/>
      <family val="2"/>
    </font>
    <font>
      <b/>
      <sz val="15"/>
      <color indexed="10"/>
      <name val="Segoe UI Symbol"/>
      <family val="2"/>
    </font>
    <font>
      <sz val="7.5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宋体"/>
      <family val="0"/>
    </font>
    <font>
      <sz val="7"/>
      <color indexed="8"/>
      <name val="Arial"/>
      <family val="2"/>
    </font>
    <font>
      <sz val="14"/>
      <name val="Arial"/>
      <family val="2"/>
    </font>
    <font>
      <b/>
      <sz val="12"/>
      <color indexed="48"/>
      <name val="Arial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 style="thin">
        <color indexed="8"/>
      </left>
      <right style="medium"/>
      <top style="medium"/>
      <bottom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medium">
        <color indexed="8"/>
      </left>
      <right/>
      <top/>
      <bottom style="medium"/>
    </border>
    <border>
      <left style="medium"/>
      <right style="medium">
        <color indexed="8"/>
      </right>
      <top style="medium"/>
      <bottom style="medium"/>
    </border>
    <border>
      <left/>
      <right style="medium">
        <color indexed="8"/>
      </right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 style="medium"/>
      <top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9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vertical="center"/>
      <protection/>
    </xf>
    <xf numFmtId="0" fontId="6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2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5" fillId="0" borderId="22" xfId="0" applyFont="1" applyBorder="1" applyAlignment="1" applyProtection="1">
      <alignment horizontal="center" vertical="center"/>
      <protection/>
    </xf>
    <xf numFmtId="0" fontId="15" fillId="0" borderId="23" xfId="0" applyNumberFormat="1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5" fillId="0" borderId="22" xfId="0" applyNumberFormat="1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5" fillId="0" borderId="25" xfId="0" applyFont="1" applyBorder="1" applyAlignment="1" applyProtection="1">
      <alignment horizontal="center" vertical="center"/>
      <protection/>
    </xf>
    <xf numFmtId="0" fontId="15" fillId="0" borderId="26" xfId="0" applyNumberFormat="1" applyFont="1" applyBorder="1" applyAlignment="1" applyProtection="1">
      <alignment horizontal="center" vertical="center"/>
      <protection/>
    </xf>
    <xf numFmtId="0" fontId="15" fillId="0" borderId="27" xfId="0" applyFont="1" applyBorder="1" applyAlignment="1" applyProtection="1">
      <alignment horizontal="center" vertical="center"/>
      <protection/>
    </xf>
    <xf numFmtId="0" fontId="15" fillId="0" borderId="28" xfId="0" applyNumberFormat="1" applyFont="1" applyBorder="1" applyAlignment="1" applyProtection="1">
      <alignment horizontal="center" vertical="center"/>
      <protection/>
    </xf>
    <xf numFmtId="0" fontId="15" fillId="0" borderId="29" xfId="0" applyFont="1" applyBorder="1" applyAlignment="1" applyProtection="1">
      <alignment horizontal="center" vertical="center"/>
      <protection/>
    </xf>
    <xf numFmtId="0" fontId="15" fillId="0" borderId="30" xfId="0" applyFont="1" applyBorder="1" applyAlignment="1" applyProtection="1">
      <alignment horizontal="center" vertical="center"/>
      <protection/>
    </xf>
    <xf numFmtId="0" fontId="15" fillId="0" borderId="31" xfId="0" applyFont="1" applyBorder="1" applyAlignment="1" applyProtection="1">
      <alignment horizontal="center" vertical="center"/>
      <protection/>
    </xf>
    <xf numFmtId="0" fontId="15" fillId="0" borderId="32" xfId="0" applyFont="1" applyBorder="1" applyAlignment="1" applyProtection="1">
      <alignment horizontal="center" vertical="center"/>
      <protection/>
    </xf>
    <xf numFmtId="0" fontId="15" fillId="0" borderId="28" xfId="0" applyFont="1" applyBorder="1" applyAlignment="1" applyProtection="1">
      <alignment horizontal="center" vertical="center"/>
      <protection/>
    </xf>
    <xf numFmtId="0" fontId="19" fillId="0" borderId="33" xfId="0" applyFont="1" applyBorder="1" applyAlignment="1" applyProtection="1">
      <alignment horizontal="center" vertical="center"/>
      <protection/>
    </xf>
    <xf numFmtId="0" fontId="15" fillId="0" borderId="33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15" fillId="0" borderId="35" xfId="0" applyNumberFormat="1" applyFont="1" applyBorder="1" applyAlignment="1" applyProtection="1">
      <alignment horizontal="center" vertical="center"/>
      <protection/>
    </xf>
    <xf numFmtId="0" fontId="15" fillId="0" borderId="36" xfId="0" applyNumberFormat="1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15" fillId="0" borderId="37" xfId="0" applyNumberFormat="1" applyFont="1" applyBorder="1" applyAlignment="1" applyProtection="1">
      <alignment horizontal="center" vertical="center"/>
      <protection/>
    </xf>
    <xf numFmtId="0" fontId="15" fillId="0" borderId="38" xfId="0" applyFont="1" applyBorder="1" applyAlignment="1" applyProtection="1">
      <alignment horizontal="center" vertical="center"/>
      <protection/>
    </xf>
    <xf numFmtId="0" fontId="15" fillId="0" borderId="39" xfId="0" applyFont="1" applyBorder="1" applyAlignment="1" applyProtection="1">
      <alignment horizontal="center" vertical="center"/>
      <protection/>
    </xf>
    <xf numFmtId="0" fontId="15" fillId="0" borderId="37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center" vertical="center"/>
      <protection/>
    </xf>
    <xf numFmtId="0" fontId="14" fillId="0" borderId="2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6" fillId="0" borderId="4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5" fillId="0" borderId="41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7" fillId="0" borderId="34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15" fillId="0" borderId="16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5" fillId="0" borderId="43" xfId="0" applyFont="1" applyFill="1" applyBorder="1" applyAlignment="1">
      <alignment/>
    </xf>
    <xf numFmtId="0" fontId="6" fillId="0" borderId="44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6" fillId="0" borderId="44" xfId="0" applyFont="1" applyFill="1" applyBorder="1" applyAlignment="1">
      <alignment wrapText="1"/>
    </xf>
    <xf numFmtId="0" fontId="3" fillId="0" borderId="45" xfId="0" applyFont="1" applyFill="1" applyBorder="1" applyAlignment="1">
      <alignment horizontal="left"/>
    </xf>
    <xf numFmtId="0" fontId="15" fillId="0" borderId="29" xfId="0" applyFont="1" applyFill="1" applyBorder="1" applyAlignment="1">
      <alignment/>
    </xf>
    <xf numFmtId="0" fontId="15" fillId="0" borderId="29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47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6" fillId="0" borderId="44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5" xfId="0" applyFont="1" applyFill="1" applyBorder="1" applyAlignment="1">
      <alignment horizontal="left"/>
    </xf>
    <xf numFmtId="14" fontId="6" fillId="0" borderId="0" xfId="0" applyNumberFormat="1" applyFont="1" applyAlignment="1">
      <alignment horizontal="left"/>
    </xf>
    <xf numFmtId="0" fontId="30" fillId="0" borderId="21" xfId="0" applyFont="1" applyFill="1" applyBorder="1" applyAlignment="1" applyProtection="1">
      <alignment horizontal="left"/>
      <protection locked="0"/>
    </xf>
    <xf numFmtId="0" fontId="15" fillId="0" borderId="2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48" xfId="0" applyFont="1" applyFill="1" applyBorder="1" applyAlignment="1" applyProtection="1">
      <alignment horizontal="left"/>
      <protection locked="0"/>
    </xf>
    <xf numFmtId="0" fontId="6" fillId="0" borderId="49" xfId="0" applyFont="1" applyFill="1" applyBorder="1" applyAlignment="1" applyProtection="1">
      <alignment horizontal="left"/>
      <protection locked="0"/>
    </xf>
    <xf numFmtId="0" fontId="6" fillId="0" borderId="5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37" xfId="0" applyFont="1" applyFill="1" applyBorder="1" applyAlignment="1" applyProtection="1">
      <alignment horizontal="left"/>
      <protection locked="0"/>
    </xf>
    <xf numFmtId="0" fontId="6" fillId="0" borderId="51" xfId="0" applyFont="1" applyFill="1" applyBorder="1" applyAlignment="1" applyProtection="1">
      <alignment/>
      <protection locked="0"/>
    </xf>
    <xf numFmtId="0" fontId="6" fillId="0" borderId="49" xfId="0" applyFont="1" applyFill="1" applyBorder="1" applyAlignment="1" applyProtection="1">
      <alignment/>
      <protection locked="0"/>
    </xf>
    <xf numFmtId="0" fontId="6" fillId="0" borderId="50" xfId="0" applyFont="1" applyFill="1" applyBorder="1" applyAlignment="1" applyProtection="1">
      <alignment/>
      <protection locked="0"/>
    </xf>
    <xf numFmtId="0" fontId="6" fillId="0" borderId="52" xfId="0" applyFont="1" applyFill="1" applyBorder="1" applyAlignment="1" applyProtection="1">
      <alignment horizontal="left"/>
      <protection locked="0"/>
    </xf>
    <xf numFmtId="0" fontId="3" fillId="0" borderId="53" xfId="0" applyFont="1" applyFill="1" applyBorder="1" applyAlignment="1" applyProtection="1">
      <alignment horizontal="left"/>
      <protection locked="0"/>
    </xf>
    <xf numFmtId="49" fontId="6" fillId="0" borderId="54" xfId="0" applyNumberFormat="1" applyFont="1" applyFill="1" applyBorder="1" applyAlignment="1" applyProtection="1">
      <alignment horizontal="left"/>
      <protection locked="0"/>
    </xf>
    <xf numFmtId="0" fontId="6" fillId="0" borderId="38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left"/>
      <protection locked="0"/>
    </xf>
    <xf numFmtId="0" fontId="6" fillId="0" borderId="55" xfId="0" applyFont="1" applyFill="1" applyBorder="1" applyAlignment="1" applyProtection="1">
      <alignment horizontal="left"/>
      <protection locked="0"/>
    </xf>
    <xf numFmtId="0" fontId="6" fillId="0" borderId="53" xfId="0" applyFont="1" applyFill="1" applyBorder="1" applyAlignment="1" applyProtection="1">
      <alignment horizontal="left"/>
      <protection locked="0"/>
    </xf>
    <xf numFmtId="0" fontId="6" fillId="0" borderId="56" xfId="0" applyFont="1" applyFill="1" applyBorder="1" applyAlignment="1" applyProtection="1">
      <alignment horizontal="left"/>
      <protection locked="0"/>
    </xf>
    <xf numFmtId="0" fontId="6" fillId="0" borderId="54" xfId="0" applyFont="1" applyFill="1" applyBorder="1" applyAlignment="1" applyProtection="1">
      <alignment horizontal="left"/>
      <protection locked="0"/>
    </xf>
    <xf numFmtId="49" fontId="6" fillId="0" borderId="53" xfId="0" applyNumberFormat="1" applyFont="1" applyFill="1" applyBorder="1" applyAlignment="1" applyProtection="1">
      <alignment horizontal="left"/>
      <protection locked="0"/>
    </xf>
    <xf numFmtId="0" fontId="2" fillId="0" borderId="54" xfId="52" applyFill="1" applyBorder="1" applyAlignment="1" applyProtection="1">
      <alignment horizontal="left"/>
      <protection locked="0"/>
    </xf>
    <xf numFmtId="1" fontId="6" fillId="0" borderId="38" xfId="0" applyNumberFormat="1" applyFont="1" applyFill="1" applyBorder="1" applyAlignment="1" applyProtection="1">
      <alignment horizontal="left"/>
      <protection locked="0"/>
    </xf>
    <xf numFmtId="49" fontId="6" fillId="0" borderId="56" xfId="0" applyNumberFormat="1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24" fillId="0" borderId="57" xfId="0" applyFont="1" applyBorder="1" applyAlignment="1" applyProtection="1">
      <alignment horizontal="center" vertical="center"/>
      <protection/>
    </xf>
    <xf numFmtId="0" fontId="24" fillId="0" borderId="2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58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60" xfId="0" applyNumberFormat="1" applyFont="1" applyFill="1" applyBorder="1" applyAlignment="1" applyProtection="1">
      <alignment horizontal="center" vertical="center" wrapText="1"/>
      <protection/>
    </xf>
    <xf numFmtId="0" fontId="8" fillId="0" borderId="61" xfId="0" applyNumberFormat="1" applyFont="1" applyFill="1" applyBorder="1" applyAlignment="1" applyProtection="1">
      <alignment horizontal="center" vertical="center" wrapText="1"/>
      <protection/>
    </xf>
    <xf numFmtId="0" fontId="27" fillId="0" borderId="34" xfId="0" applyFont="1" applyBorder="1" applyAlignment="1" applyProtection="1">
      <alignment vertical="center"/>
      <protection/>
    </xf>
    <xf numFmtId="0" fontId="15" fillId="0" borderId="62" xfId="0" applyFont="1" applyBorder="1" applyAlignment="1" applyProtection="1">
      <alignment horizontal="center" vertical="center"/>
      <protection/>
    </xf>
    <xf numFmtId="0" fontId="27" fillId="0" borderId="63" xfId="0" applyFont="1" applyBorder="1" applyAlignment="1" applyProtection="1">
      <alignment horizontal="center" vertical="center"/>
      <protection/>
    </xf>
    <xf numFmtId="0" fontId="27" fillId="0" borderId="64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31" fillId="0" borderId="13" xfId="0" applyFont="1" applyBorder="1" applyAlignment="1" applyProtection="1">
      <alignment horizontal="center" vertical="center" wrapText="1"/>
      <protection/>
    </xf>
    <xf numFmtId="0" fontId="31" fillId="0" borderId="14" xfId="0" applyFont="1" applyBorder="1" applyAlignment="1" applyProtection="1">
      <alignment horizontal="center" vertical="center" wrapText="1"/>
      <protection/>
    </xf>
    <xf numFmtId="0" fontId="31" fillId="0" borderId="15" xfId="0" applyFont="1" applyBorder="1" applyAlignment="1" applyProtection="1">
      <alignment horizontal="center" vertical="center" wrapText="1"/>
      <protection/>
    </xf>
    <xf numFmtId="0" fontId="31" fillId="0" borderId="16" xfId="0" applyFont="1" applyBorder="1" applyAlignment="1" applyProtection="1">
      <alignment horizontal="center" vertical="center" wrapText="1"/>
      <protection/>
    </xf>
    <xf numFmtId="0" fontId="31" fillId="0" borderId="0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 applyProtection="1">
      <alignment horizontal="center" vertical="center" wrapTex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1" fillId="0" borderId="20" xfId="0" applyFont="1" applyBorder="1" applyAlignment="1" applyProtection="1">
      <alignment horizontal="center" vertical="center" wrapText="1"/>
      <protection/>
    </xf>
    <xf numFmtId="0" fontId="3" fillId="0" borderId="62" xfId="0" applyFont="1" applyBorder="1" applyAlignment="1" applyProtection="1">
      <alignment horizontal="center" vertical="center"/>
      <protection/>
    </xf>
    <xf numFmtId="0" fontId="3" fillId="0" borderId="62" xfId="0" applyNumberFormat="1" applyFont="1" applyBorder="1" applyAlignment="1" applyProtection="1">
      <alignment horizontal="center" vertical="center"/>
      <protection/>
    </xf>
    <xf numFmtId="0" fontId="27" fillId="0" borderId="63" xfId="0" applyNumberFormat="1" applyFont="1" applyBorder="1" applyAlignment="1" applyProtection="1">
      <alignment horizontal="center" vertical="center"/>
      <protection/>
    </xf>
    <xf numFmtId="0" fontId="27" fillId="0" borderId="64" xfId="0" applyNumberFormat="1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9" fillId="0" borderId="62" xfId="0" applyFont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2152650</xdr:colOff>
      <xdr:row>3</xdr:row>
      <xdr:rowOff>57150</xdr:rowOff>
    </xdr:from>
    <xdr:to>
      <xdr:col>1</xdr:col>
      <xdr:colOff>2419350</xdr:colOff>
      <xdr:row>3</xdr:row>
      <xdr:rowOff>171450</xdr:rowOff>
    </xdr:to>
    <xdr:sp>
      <xdr:nvSpPr>
        <xdr:cNvPr id="1" name="AutoShape 6"/>
        <xdr:cNvSpPr>
          <a:spLocks/>
        </xdr:cNvSpPr>
      </xdr:nvSpPr>
      <xdr:spPr>
        <a:xfrm>
          <a:off x="2333625" y="542925"/>
          <a:ext cx="266700" cy="114300"/>
        </a:xfrm>
        <a:prstGeom prst="righ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</xdr:row>
      <xdr:rowOff>104775</xdr:rowOff>
    </xdr:from>
    <xdr:to>
      <xdr:col>8</xdr:col>
      <xdr:colOff>133350</xdr:colOff>
      <xdr:row>9</xdr:row>
      <xdr:rowOff>152400</xdr:rowOff>
    </xdr:to>
    <xdr:sp macro="[0]!cleardata">
      <xdr:nvSpPr>
        <xdr:cNvPr id="2" name="Rectangle: Rounded Corners 1"/>
        <xdr:cNvSpPr>
          <a:spLocks/>
        </xdr:cNvSpPr>
      </xdr:nvSpPr>
      <xdr:spPr>
        <a:xfrm>
          <a:off x="8429625" y="990600"/>
          <a:ext cx="1628775" cy="733425"/>
        </a:xfrm>
        <a:prstGeom prst="roundRect">
          <a:avLst/>
        </a:prstGeom>
        <a:gradFill rotWithShape="1">
          <a:gsLst>
            <a:gs pos="0">
              <a:srgbClr val="BBD5F0"/>
            </a:gs>
            <a:gs pos="100000">
              <a:srgbClr val="9CBEE0"/>
            </a:gs>
          </a:gsLst>
          <a:lin ang="5400000" scaled="1"/>
        </a:gradFill>
        <a:ln w="15875" cmpd="sng">
          <a:solidFill>
            <a:srgbClr val="739CC3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Clear data</a:t>
          </a:r>
          <a:r>
            <a:rPr lang="en-US" cap="none" sz="20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8"/>
  <sheetViews>
    <sheetView tabSelected="1" zoomScaleSheetLayoutView="100" zoomScalePageLayoutView="0" workbookViewId="0" topLeftCell="A1">
      <selection activeCell="C4" sqref="C4"/>
    </sheetView>
  </sheetViews>
  <sheetFormatPr defaultColWidth="8.00390625" defaultRowHeight="15.75"/>
  <cols>
    <col min="1" max="1" width="2.375" style="87" customWidth="1"/>
    <col min="2" max="2" width="45.00390625" style="87" customWidth="1"/>
    <col min="3" max="3" width="42.875" style="87" customWidth="1"/>
    <col min="4" max="4" width="8.00390625" style="87" bestFit="1" customWidth="1"/>
    <col min="5" max="16384" width="8.00390625" style="87" customWidth="1"/>
  </cols>
  <sheetData>
    <row r="1" ht="7.5" customHeight="1"/>
    <row r="2" spans="2:3" ht="18">
      <c r="B2" s="136" t="s">
        <v>13</v>
      </c>
      <c r="C2" s="137"/>
    </row>
    <row r="3" spans="2:5" ht="12.75">
      <c r="B3" s="88"/>
      <c r="C3" s="89"/>
      <c r="E3" s="87" t="s">
        <v>115</v>
      </c>
    </row>
    <row r="4" spans="2:5" ht="15.75">
      <c r="B4" s="90" t="s">
        <v>14</v>
      </c>
      <c r="C4" s="111"/>
      <c r="E4" s="87" t="s">
        <v>112</v>
      </c>
    </row>
    <row r="5" spans="2:3" ht="15.75">
      <c r="B5" s="91"/>
      <c r="C5" s="112"/>
    </row>
    <row r="6" spans="2:3" ht="12.75">
      <c r="B6" s="92"/>
      <c r="C6" s="113"/>
    </row>
    <row r="7" spans="1:3" ht="15.75">
      <c r="A7" s="87">
        <v>1</v>
      </c>
      <c r="B7" s="94" t="s">
        <v>15</v>
      </c>
      <c r="C7" s="114"/>
    </row>
    <row r="8" spans="2:4" ht="12.75">
      <c r="B8" s="95" t="s">
        <v>0</v>
      </c>
      <c r="C8" s="115"/>
      <c r="D8" s="87" t="s">
        <v>113</v>
      </c>
    </row>
    <row r="9" spans="2:3" ht="12.75">
      <c r="B9" s="95" t="s">
        <v>16</v>
      </c>
      <c r="C9" s="115"/>
    </row>
    <row r="10" spans="2:3" ht="12.75">
      <c r="B10" s="95" t="s">
        <v>1</v>
      </c>
      <c r="C10" s="115"/>
    </row>
    <row r="11" spans="2:3" ht="12.75">
      <c r="B11" s="95" t="s">
        <v>9</v>
      </c>
      <c r="C11" s="115"/>
    </row>
    <row r="12" spans="2:3" ht="12.75">
      <c r="B12" s="96" t="s">
        <v>2</v>
      </c>
      <c r="C12" s="116"/>
    </row>
    <row r="13" spans="2:3" ht="12.75">
      <c r="B13" s="92"/>
      <c r="C13" s="117"/>
    </row>
    <row r="14" spans="1:3" ht="15.75">
      <c r="A14" s="87">
        <v>2</v>
      </c>
      <c r="B14" s="97" t="s">
        <v>17</v>
      </c>
      <c r="C14" s="118"/>
    </row>
    <row r="15" spans="2:3" ht="12.75">
      <c r="B15" s="98" t="s">
        <v>16</v>
      </c>
      <c r="C15" s="114"/>
    </row>
    <row r="16" spans="2:3" ht="12.75">
      <c r="B16" s="95" t="s">
        <v>1</v>
      </c>
      <c r="C16" s="115"/>
    </row>
    <row r="17" spans="2:3" ht="12.75">
      <c r="B17" s="96" t="s">
        <v>9</v>
      </c>
      <c r="C17" s="116"/>
    </row>
    <row r="18" spans="2:3" ht="12.75">
      <c r="B18" s="99" t="s">
        <v>18</v>
      </c>
      <c r="C18" s="119"/>
    </row>
    <row r="19" spans="2:3" ht="12.75">
      <c r="B19" s="95" t="s">
        <v>1</v>
      </c>
      <c r="C19" s="120"/>
    </row>
    <row r="20" spans="2:3" ht="12.75">
      <c r="B20" s="96" t="s">
        <v>9</v>
      </c>
      <c r="C20" s="121"/>
    </row>
    <row r="21" spans="2:3" ht="12.75">
      <c r="B21" s="92"/>
      <c r="C21" s="117"/>
    </row>
    <row r="22" spans="1:3" ht="15.75">
      <c r="A22" s="87">
        <v>3</v>
      </c>
      <c r="B22" s="94" t="s">
        <v>19</v>
      </c>
      <c r="C22" s="122"/>
    </row>
    <row r="23" spans="2:3" ht="39" customHeight="1">
      <c r="B23" s="100" t="s">
        <v>20</v>
      </c>
      <c r="C23" s="123"/>
    </row>
    <row r="24" spans="2:5" ht="12.75">
      <c r="B24" s="101" t="s">
        <v>21</v>
      </c>
      <c r="C24" s="124"/>
      <c r="D24" s="87" t="s">
        <v>114</v>
      </c>
      <c r="E24" s="87" t="s">
        <v>118</v>
      </c>
    </row>
    <row r="25" spans="2:3" ht="12.75">
      <c r="B25" s="92"/>
      <c r="C25" s="117"/>
    </row>
    <row r="26" spans="1:3" ht="15.75">
      <c r="A26" s="87">
        <v>4</v>
      </c>
      <c r="B26" s="102" t="s">
        <v>22</v>
      </c>
      <c r="C26" s="125"/>
    </row>
    <row r="27" spans="2:3" ht="12.75">
      <c r="B27" s="92"/>
      <c r="C27" s="126"/>
    </row>
    <row r="28" spans="1:3" ht="15.75">
      <c r="A28" s="87">
        <v>5</v>
      </c>
      <c r="B28" s="103" t="s">
        <v>23</v>
      </c>
      <c r="C28" s="127"/>
    </row>
    <row r="29" spans="2:3" ht="12.75">
      <c r="B29" s="92"/>
      <c r="C29" s="117"/>
    </row>
    <row r="30" spans="1:3" ht="15.75">
      <c r="A30" s="87">
        <v>6</v>
      </c>
      <c r="B30" s="102" t="s">
        <v>24</v>
      </c>
      <c r="C30" s="127"/>
    </row>
    <row r="31" spans="2:3" ht="12.75">
      <c r="B31" s="92"/>
      <c r="C31" s="117"/>
    </row>
    <row r="32" spans="1:3" ht="15.75">
      <c r="A32" s="87">
        <v>7</v>
      </c>
      <c r="B32" s="94" t="s">
        <v>25</v>
      </c>
      <c r="C32" s="128"/>
    </row>
    <row r="33" spans="2:4" ht="12.75">
      <c r="B33" s="95" t="s">
        <v>26</v>
      </c>
      <c r="C33" s="129"/>
      <c r="D33" s="87" t="s">
        <v>119</v>
      </c>
    </row>
    <row r="34" spans="2:4" ht="12.75">
      <c r="B34" s="95" t="s">
        <v>27</v>
      </c>
      <c r="C34" s="129"/>
      <c r="D34" s="104"/>
    </row>
    <row r="35" spans="2:3" ht="12.75">
      <c r="B35" s="95" t="s">
        <v>7</v>
      </c>
      <c r="C35" s="129"/>
    </row>
    <row r="36" spans="2:3" ht="12.75">
      <c r="B36" s="95" t="s">
        <v>3</v>
      </c>
      <c r="C36" s="129"/>
    </row>
    <row r="37" spans="2:3" ht="12.75">
      <c r="B37" s="95" t="s">
        <v>10</v>
      </c>
      <c r="C37" s="129"/>
    </row>
    <row r="38" spans="2:3" ht="12.75">
      <c r="B38" s="95" t="s">
        <v>11</v>
      </c>
      <c r="C38" s="129"/>
    </row>
    <row r="39" spans="2:3" ht="12.75">
      <c r="B39" s="95" t="s">
        <v>28</v>
      </c>
      <c r="C39" s="129"/>
    </row>
    <row r="40" spans="2:3" ht="12.75">
      <c r="B40" s="95" t="s">
        <v>4</v>
      </c>
      <c r="C40" s="129"/>
    </row>
    <row r="41" spans="2:3" ht="12.75">
      <c r="B41" s="105" t="s">
        <v>5</v>
      </c>
      <c r="C41" s="130"/>
    </row>
    <row r="42" spans="2:3" ht="12.75">
      <c r="B42" s="96" t="s">
        <v>6</v>
      </c>
      <c r="C42" s="131"/>
    </row>
    <row r="43" spans="2:3" ht="12.75">
      <c r="B43" s="92"/>
      <c r="C43" s="117"/>
    </row>
    <row r="44" spans="1:3" ht="12.75">
      <c r="A44" s="87">
        <v>8</v>
      </c>
      <c r="B44" s="106" t="s">
        <v>29</v>
      </c>
      <c r="C44" s="127"/>
    </row>
    <row r="45" spans="2:3" ht="12.75">
      <c r="B45" s="92"/>
      <c r="C45" s="117"/>
    </row>
    <row r="46" spans="1:3" ht="15.75">
      <c r="A46" s="87">
        <v>9</v>
      </c>
      <c r="B46" s="94" t="s">
        <v>30</v>
      </c>
      <c r="C46" s="122"/>
    </row>
    <row r="47" spans="2:3" ht="12.75">
      <c r="B47" s="95" t="s">
        <v>31</v>
      </c>
      <c r="C47" s="132"/>
    </row>
    <row r="48" spans="2:3" ht="12.75">
      <c r="B48" s="95" t="s">
        <v>8</v>
      </c>
      <c r="C48" s="132"/>
    </row>
    <row r="49" spans="2:3" ht="12.75">
      <c r="B49" s="96" t="s">
        <v>32</v>
      </c>
      <c r="C49" s="133"/>
    </row>
    <row r="50" spans="2:3" ht="12.75">
      <c r="B50" s="92"/>
      <c r="C50" s="117"/>
    </row>
    <row r="51" spans="1:3" ht="12.75">
      <c r="A51" s="87">
        <v>10</v>
      </c>
      <c r="B51" s="106" t="s">
        <v>33</v>
      </c>
      <c r="C51" s="134"/>
    </row>
    <row r="52" spans="2:3" ht="12.75">
      <c r="B52" s="92"/>
      <c r="C52" s="117"/>
    </row>
    <row r="53" spans="2:3" ht="15.75">
      <c r="B53" s="94" t="s">
        <v>34</v>
      </c>
      <c r="C53" s="122"/>
    </row>
    <row r="54" spans="1:3" ht="12.75">
      <c r="A54" s="87">
        <v>11</v>
      </c>
      <c r="B54" s="95" t="s">
        <v>35</v>
      </c>
      <c r="C54" s="129"/>
    </row>
    <row r="55" spans="2:3" ht="12.75">
      <c r="B55" s="95" t="s">
        <v>36</v>
      </c>
      <c r="C55" s="129"/>
    </row>
    <row r="56" spans="2:3" ht="12.75">
      <c r="B56" s="95" t="s">
        <v>37</v>
      </c>
      <c r="C56" s="129"/>
    </row>
    <row r="57" spans="2:3" ht="12.75">
      <c r="B57" s="96" t="s">
        <v>38</v>
      </c>
      <c r="C57" s="129"/>
    </row>
    <row r="58" spans="2:3" ht="12.75">
      <c r="B58" s="92"/>
      <c r="C58" s="117"/>
    </row>
    <row r="59" spans="2:3" ht="15.75">
      <c r="B59" s="94" t="s">
        <v>39</v>
      </c>
      <c r="C59" s="122"/>
    </row>
    <row r="60" spans="1:4" ht="12.75">
      <c r="A60" s="87">
        <v>12</v>
      </c>
      <c r="B60" s="107" t="s">
        <v>40</v>
      </c>
      <c r="C60" s="132"/>
      <c r="D60" s="87" t="s">
        <v>116</v>
      </c>
    </row>
    <row r="61" spans="2:3" ht="12.75">
      <c r="B61" s="108" t="s">
        <v>12</v>
      </c>
      <c r="C61" s="135"/>
    </row>
    <row r="62" spans="2:5" ht="12.75">
      <c r="B62" s="109" t="s">
        <v>41</v>
      </c>
      <c r="C62" s="124"/>
      <c r="D62" s="87" t="s">
        <v>114</v>
      </c>
      <c r="E62" s="87" t="s">
        <v>117</v>
      </c>
    </row>
    <row r="63" spans="2:3" ht="12.75" customHeight="1">
      <c r="B63" s="92"/>
      <c r="C63" s="93"/>
    </row>
    <row r="64" spans="2:3" ht="12.75" customHeight="1">
      <c r="B64" s="92"/>
      <c r="C64" s="92"/>
    </row>
    <row r="65" spans="2:3" ht="12.75">
      <c r="B65" s="92"/>
      <c r="C65" s="92"/>
    </row>
    <row r="68" ht="12.75">
      <c r="C68" s="110"/>
    </row>
  </sheetData>
  <sheetProtection password="8166" sheet="1" objects="1" scenarios="1"/>
  <mergeCells count="1">
    <mergeCell ref="B2:C2"/>
  </mergeCells>
  <dataValidations count="7">
    <dataValidation type="list" allowBlank="1" showInputMessage="1" showErrorMessage="1" sqref="C8">
      <formula1>"Shri,Smt,Kumari,M/s"</formula1>
    </dataValidation>
    <dataValidation type="list" allowBlank="1" showInputMessage="1" showErrorMessage="1" sqref="C33">
      <formula1>"R,O"</formula1>
    </dataValidation>
    <dataValidation type="list" allowBlank="1" showInputMessage="1" showErrorMessage="1" sqref="C14 C7 C26 C22 C46 C32 C30 C28 C44 C53 C59">
      <formula1>"Yes,No"</formula1>
    </dataValidation>
    <dataValidation type="textLength" allowBlank="1" showInputMessage="1" showErrorMessage="1" error="Text Length of PAN Should not Be More than 10 Letters" sqref="C4 C54:C57">
      <formula1>1</formula1>
      <formula2>10</formula2>
    </dataValidation>
    <dataValidation type="list" allowBlank="1" showInputMessage="1" showErrorMessage="1" sqref="C60">
      <formula1>"1,2,3,4,5"</formula1>
    </dataValidation>
    <dataValidation type="textLength" operator="lessThan" allowBlank="1" showInputMessage="1" showErrorMessage="1" promptTitle="29 Characters only" prompt="Please insert name in other format and restrict it to 29 characters." errorTitle="29 Characters only" error="Please insert name in other format and restrict it to 29 characters." sqref="C34">
      <formula1>30</formula1>
    </dataValidation>
    <dataValidation type="textLength" operator="equal" allowBlank="1" showInputMessage="1" showErrorMessage="1" sqref="C51">
      <formula1>12</formula1>
    </dataValidation>
  </dataValidations>
  <printOptions/>
  <pageMargins left="0.75" right="0.75" top="1" bottom="1" header="0.5111111111111111" footer="0.511111111111111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03"/>
  <sheetViews>
    <sheetView zoomScaleSheetLayoutView="100" zoomScalePageLayoutView="0" workbookViewId="0" topLeftCell="A7">
      <selection activeCell="AA13" sqref="AA13"/>
    </sheetView>
  </sheetViews>
  <sheetFormatPr defaultColWidth="12.625" defaultRowHeight="15" customHeight="1"/>
  <cols>
    <col min="1" max="1" width="0.6171875" style="3" customWidth="1"/>
    <col min="2" max="2" width="0.37109375" style="3" customWidth="1"/>
    <col min="3" max="3" width="3.125" style="3" customWidth="1"/>
    <col min="4" max="17" width="3.00390625" style="3" customWidth="1"/>
    <col min="18" max="18" width="3.25390625" style="3" customWidth="1"/>
    <col min="19" max="19" width="3.125" style="3" customWidth="1"/>
    <col min="20" max="21" width="3.00390625" style="3" customWidth="1"/>
    <col min="22" max="22" width="3.125" style="3" customWidth="1"/>
    <col min="23" max="23" width="3.00390625" style="3" customWidth="1"/>
    <col min="24" max="30" width="3.125" style="3" customWidth="1"/>
    <col min="31" max="31" width="3.25390625" style="3" customWidth="1"/>
    <col min="32" max="34" width="3.125" style="3" customWidth="1"/>
    <col min="35" max="43" width="3.00390625" style="3" customWidth="1"/>
    <col min="44" max="44" width="0.5" style="3" customWidth="1"/>
    <col min="45" max="53" width="8.00390625" style="3" customWidth="1"/>
    <col min="54" max="54" width="12.625" style="3" bestFit="1" customWidth="1"/>
    <col min="55" max="16384" width="12.625" style="3" customWidth="1"/>
  </cols>
  <sheetData>
    <row r="1" spans="1:53" ht="6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15"/>
      <c r="AJ1" s="15"/>
      <c r="AK1" s="15"/>
      <c r="AL1" s="15"/>
      <c r="AM1" s="15"/>
      <c r="AN1" s="15"/>
      <c r="AO1" s="15"/>
      <c r="AP1" s="15"/>
      <c r="AQ1" s="15"/>
      <c r="AR1" s="4"/>
      <c r="AS1" s="4"/>
      <c r="AT1" s="4"/>
      <c r="AU1" s="4"/>
      <c r="AV1" s="4"/>
      <c r="AW1" s="4"/>
      <c r="AX1" s="4"/>
      <c r="AY1" s="4"/>
      <c r="AZ1" s="4"/>
      <c r="BA1" s="4"/>
    </row>
    <row r="2" spans="1:53" ht="3" customHeight="1">
      <c r="A2" s="4"/>
      <c r="B2" s="5"/>
      <c r="C2" s="5"/>
      <c r="D2" s="6"/>
      <c r="E2" s="6"/>
      <c r="F2" s="6"/>
      <c r="G2" s="6"/>
      <c r="H2" s="6"/>
      <c r="I2" s="6"/>
      <c r="J2" s="6"/>
      <c r="K2" s="4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4"/>
      <c r="AJ2" s="4"/>
      <c r="AK2" s="4"/>
      <c r="AL2" s="4"/>
      <c r="AM2" s="4"/>
      <c r="AN2" s="4"/>
      <c r="AO2" s="4"/>
      <c r="AP2" s="4"/>
      <c r="AQ2" s="4"/>
      <c r="AR2" s="40"/>
      <c r="AS2" s="4"/>
      <c r="AT2" s="4"/>
      <c r="AU2" s="4"/>
      <c r="AV2" s="4"/>
      <c r="AW2" s="4"/>
      <c r="AX2" s="4"/>
      <c r="AY2" s="4"/>
      <c r="AZ2" s="4"/>
      <c r="BA2" s="4"/>
    </row>
    <row r="3" spans="1:53" ht="15" customHeight="1">
      <c r="A3" s="4"/>
      <c r="B3" s="7"/>
      <c r="C3" s="8"/>
      <c r="D3" s="9"/>
      <c r="E3" s="9"/>
      <c r="F3" s="9"/>
      <c r="G3" s="9"/>
      <c r="H3" s="10"/>
      <c r="I3" s="4"/>
      <c r="J3" s="4"/>
      <c r="K3" s="4"/>
      <c r="L3" s="4"/>
      <c r="M3" s="41" t="s">
        <v>42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8"/>
      <c r="AM3" s="9"/>
      <c r="AN3" s="9"/>
      <c r="AO3" s="9"/>
      <c r="AP3" s="9"/>
      <c r="AQ3" s="10"/>
      <c r="AR3" s="68"/>
      <c r="AS3" s="4"/>
      <c r="AT3" s="4"/>
      <c r="AU3" s="4"/>
      <c r="AV3" s="4"/>
      <c r="AW3" s="4"/>
      <c r="AX3" s="4"/>
      <c r="AY3" s="4"/>
      <c r="AZ3" s="4"/>
      <c r="BA3" s="4"/>
    </row>
    <row r="4" spans="1:53" ht="12.75" customHeight="1">
      <c r="A4" s="4"/>
      <c r="B4" s="7"/>
      <c r="C4" s="11"/>
      <c r="D4" s="4"/>
      <c r="E4" s="4"/>
      <c r="F4" s="4"/>
      <c r="G4" s="4"/>
      <c r="H4" s="12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11"/>
      <c r="AM4" s="4"/>
      <c r="AN4" s="4"/>
      <c r="AO4" s="4"/>
      <c r="AP4" s="4"/>
      <c r="AQ4" s="12"/>
      <c r="AR4" s="68"/>
      <c r="AS4" s="4"/>
      <c r="AT4" s="4"/>
      <c r="AU4" s="4"/>
      <c r="AV4" s="4"/>
      <c r="AW4" s="4"/>
      <c r="AX4" s="4"/>
      <c r="AY4" s="4"/>
      <c r="AZ4" s="4"/>
      <c r="BA4" s="4"/>
    </row>
    <row r="5" spans="1:53" ht="12.75" customHeight="1">
      <c r="A5" s="4"/>
      <c r="B5" s="7"/>
      <c r="C5" s="11"/>
      <c r="D5" s="4"/>
      <c r="E5" s="4"/>
      <c r="F5" s="4"/>
      <c r="G5" s="4"/>
      <c r="H5" s="12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11"/>
      <c r="AM5" s="21"/>
      <c r="AN5" s="4"/>
      <c r="AO5" s="4"/>
      <c r="AP5" s="4"/>
      <c r="AQ5" s="12"/>
      <c r="AR5" s="68"/>
      <c r="AS5" s="4"/>
      <c r="AT5" s="4"/>
      <c r="AU5" s="4"/>
      <c r="AV5" s="4"/>
      <c r="AW5" s="4"/>
      <c r="AX5" s="4"/>
      <c r="AY5" s="4"/>
      <c r="AZ5" s="4"/>
      <c r="BA5" s="4"/>
    </row>
    <row r="6" spans="1:53" ht="14.25" customHeight="1">
      <c r="A6" s="4"/>
      <c r="B6" s="7"/>
      <c r="C6" s="138" t="s">
        <v>43</v>
      </c>
      <c r="D6" s="139"/>
      <c r="E6" s="139"/>
      <c r="F6" s="139"/>
      <c r="G6" s="139"/>
      <c r="H6" s="140"/>
      <c r="I6" s="21"/>
      <c r="J6" s="4"/>
      <c r="K6" s="4"/>
      <c r="L6" s="4"/>
      <c r="M6" s="4"/>
      <c r="N6" s="4"/>
      <c r="O6" s="4"/>
      <c r="P6" s="4"/>
      <c r="Q6" s="57" t="s">
        <v>44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21"/>
      <c r="AL6" s="138" t="s">
        <v>43</v>
      </c>
      <c r="AM6" s="139"/>
      <c r="AN6" s="139"/>
      <c r="AO6" s="139"/>
      <c r="AP6" s="139"/>
      <c r="AQ6" s="140"/>
      <c r="AR6" s="68"/>
      <c r="AS6" s="4"/>
      <c r="AT6" s="4"/>
      <c r="AU6" s="4"/>
      <c r="AV6" s="4"/>
      <c r="AW6" s="4"/>
      <c r="AX6" s="4"/>
      <c r="AY6" s="4"/>
      <c r="AZ6" s="4"/>
      <c r="BA6" s="4"/>
    </row>
    <row r="7" spans="1:53" ht="12.75" customHeight="1">
      <c r="A7" s="4"/>
      <c r="B7" s="7"/>
      <c r="C7" s="138" t="s">
        <v>45</v>
      </c>
      <c r="D7" s="139"/>
      <c r="E7" s="139"/>
      <c r="F7" s="139"/>
      <c r="G7" s="139"/>
      <c r="H7" s="140"/>
      <c r="I7" s="21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21"/>
      <c r="AL7" s="138" t="s">
        <v>45</v>
      </c>
      <c r="AM7" s="139"/>
      <c r="AN7" s="139"/>
      <c r="AO7" s="139"/>
      <c r="AP7" s="139"/>
      <c r="AQ7" s="140"/>
      <c r="AR7" s="68"/>
      <c r="AS7" s="4"/>
      <c r="AT7" s="4"/>
      <c r="AU7" s="4"/>
      <c r="AV7" s="4"/>
      <c r="AW7" s="4"/>
      <c r="AX7" s="4"/>
      <c r="AY7" s="4"/>
      <c r="AZ7" s="4"/>
      <c r="BA7" s="4"/>
    </row>
    <row r="8" spans="1:53" ht="17.25" customHeight="1">
      <c r="A8" s="4"/>
      <c r="B8" s="7"/>
      <c r="C8" s="138" t="s">
        <v>46</v>
      </c>
      <c r="D8" s="139"/>
      <c r="E8" s="139"/>
      <c r="F8" s="139"/>
      <c r="G8" s="139"/>
      <c r="H8" s="140"/>
      <c r="I8" s="21"/>
      <c r="J8" s="4"/>
      <c r="K8" s="4"/>
      <c r="L8" s="4"/>
      <c r="M8" s="4"/>
      <c r="N8" s="4"/>
      <c r="O8" s="4"/>
      <c r="P8" s="4"/>
      <c r="Q8" s="56">
        <f>PROPER(MID('IP Sheet C&amp;C PAN'!$C$4,Sheet4!A1,1))</f>
      </c>
      <c r="R8" s="56">
        <f>PROPER(MID('IP Sheet C&amp;C PAN'!$C$4,Sheet4!B1,1))</f>
      </c>
      <c r="S8" s="56">
        <f>PROPER(MID('IP Sheet C&amp;C PAN'!$C$4,Sheet4!C1,1))</f>
      </c>
      <c r="T8" s="56">
        <f>PROPER(MID('IP Sheet C&amp;C PAN'!$C$4,Sheet4!D1,1))</f>
      </c>
      <c r="U8" s="56">
        <f>PROPER(MID('IP Sheet C&amp;C PAN'!$C$4,Sheet4!E1,1))</f>
      </c>
      <c r="V8" s="56">
        <f>PROPER(MID('IP Sheet C&amp;C PAN'!$C$4,Sheet4!F1,1))</f>
      </c>
      <c r="W8" s="56">
        <f>PROPER(MID('IP Sheet C&amp;C PAN'!$C$4,Sheet4!G1,1))</f>
      </c>
      <c r="X8" s="56">
        <f>PROPER(MID('IP Sheet C&amp;C PAN'!$C$4,Sheet4!H1,1))</f>
      </c>
      <c r="Y8" s="56">
        <f>PROPER(MID('IP Sheet C&amp;C PAN'!$C$4,Sheet4!I1,1))</f>
      </c>
      <c r="Z8" s="56">
        <f>PROPER(MID('IP Sheet C&amp;C PAN'!$C$4,Sheet4!J1,1))</f>
      </c>
      <c r="AA8" s="26"/>
      <c r="AB8" s="4"/>
      <c r="AC8" s="4"/>
      <c r="AD8" s="4"/>
      <c r="AE8" s="4"/>
      <c r="AG8" s="4"/>
      <c r="AH8" s="4"/>
      <c r="AI8" s="4"/>
      <c r="AJ8" s="4"/>
      <c r="AK8" s="21"/>
      <c r="AL8" s="138" t="s">
        <v>46</v>
      </c>
      <c r="AM8" s="139"/>
      <c r="AN8" s="139"/>
      <c r="AO8" s="139"/>
      <c r="AP8" s="139"/>
      <c r="AQ8" s="140"/>
      <c r="AR8" s="68"/>
      <c r="AS8" s="4"/>
      <c r="AT8" s="4"/>
      <c r="AU8" s="4"/>
      <c r="AV8" s="4"/>
      <c r="AW8" s="4"/>
      <c r="AX8" s="4"/>
      <c r="AY8" s="4"/>
      <c r="AZ8" s="4"/>
      <c r="BA8" s="4"/>
    </row>
    <row r="9" spans="1:53" ht="12.75" customHeight="1">
      <c r="A9" s="4"/>
      <c r="B9" s="7"/>
      <c r="C9" s="138" t="s">
        <v>47</v>
      </c>
      <c r="D9" s="139"/>
      <c r="E9" s="139"/>
      <c r="F9" s="139"/>
      <c r="G9" s="139"/>
      <c r="H9" s="140"/>
      <c r="I9" s="21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21"/>
      <c r="AL9" s="138" t="s">
        <v>47</v>
      </c>
      <c r="AM9" s="139"/>
      <c r="AN9" s="139"/>
      <c r="AO9" s="139"/>
      <c r="AP9" s="139"/>
      <c r="AQ9" s="140"/>
      <c r="AR9" s="68"/>
      <c r="AS9" s="4"/>
      <c r="AT9" s="4"/>
      <c r="AU9" s="4"/>
      <c r="AV9" s="4"/>
      <c r="AW9" s="4"/>
      <c r="AX9" s="4"/>
      <c r="AY9" s="4"/>
      <c r="AZ9" s="4"/>
      <c r="BA9" s="4"/>
    </row>
    <row r="10" spans="1:53" ht="12.75" customHeight="1">
      <c r="A10" s="4"/>
      <c r="B10" s="7"/>
      <c r="C10" s="11"/>
      <c r="D10" s="4"/>
      <c r="E10" s="4"/>
      <c r="F10" s="4"/>
      <c r="G10" s="4"/>
      <c r="H10" s="1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1"/>
      <c r="AM10" s="4"/>
      <c r="AN10" s="4"/>
      <c r="AO10" s="4"/>
      <c r="AP10" s="4"/>
      <c r="AQ10" s="12"/>
      <c r="AR10" s="68"/>
      <c r="AS10" s="4"/>
      <c r="AT10" s="4"/>
      <c r="AU10" s="4"/>
      <c r="AV10" s="4"/>
      <c r="AW10" s="4"/>
      <c r="AX10" s="4"/>
      <c r="AY10" s="4"/>
      <c r="AZ10" s="4"/>
      <c r="BA10" s="4"/>
    </row>
    <row r="11" spans="1:53" ht="12.75" customHeight="1">
      <c r="A11" s="4"/>
      <c r="B11" s="7"/>
      <c r="C11" s="11"/>
      <c r="D11" s="4"/>
      <c r="E11" s="4"/>
      <c r="F11" s="4"/>
      <c r="G11" s="4"/>
      <c r="H11" s="12"/>
      <c r="I11" s="4"/>
      <c r="J11" s="4"/>
      <c r="K11" s="4"/>
      <c r="L11" s="4"/>
      <c r="M11" s="20" t="s">
        <v>48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11"/>
      <c r="AM11" s="4"/>
      <c r="AN11" s="4"/>
      <c r="AO11" s="4"/>
      <c r="AP11" s="4"/>
      <c r="AQ11" s="12"/>
      <c r="AR11" s="68"/>
      <c r="AS11" s="4"/>
      <c r="AT11" s="4"/>
      <c r="AU11" s="4"/>
      <c r="AV11" s="4"/>
      <c r="AW11" s="4"/>
      <c r="AX11" s="4"/>
      <c r="AY11" s="4"/>
      <c r="AZ11" s="4"/>
      <c r="BA11" s="4"/>
    </row>
    <row r="12" spans="1:53" ht="13.5" customHeight="1" thickBot="1">
      <c r="A12" s="4"/>
      <c r="B12" s="7"/>
      <c r="C12" s="14"/>
      <c r="D12" s="15"/>
      <c r="E12" s="15"/>
      <c r="F12" s="15"/>
      <c r="G12" s="15"/>
      <c r="H12" s="16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11"/>
      <c r="AM12" s="4"/>
      <c r="AN12" s="4"/>
      <c r="AO12" s="4"/>
      <c r="AP12" s="4"/>
      <c r="AQ12" s="12"/>
      <c r="AR12" s="68"/>
      <c r="AS12" s="4"/>
      <c r="AT12" s="4"/>
      <c r="AU12" s="4"/>
      <c r="AV12" s="4"/>
      <c r="AW12" s="4"/>
      <c r="AX12" s="4"/>
      <c r="AY12" s="4"/>
      <c r="AZ12" s="4"/>
      <c r="BA12" s="4"/>
    </row>
    <row r="13" spans="1:53" ht="10.5" customHeight="1">
      <c r="A13" s="4"/>
      <c r="B13" s="7"/>
      <c r="C13" s="148" t="s">
        <v>49</v>
      </c>
      <c r="D13" s="149"/>
      <c r="E13" s="149"/>
      <c r="F13" s="149"/>
      <c r="G13" s="149"/>
      <c r="H13" s="150"/>
      <c r="I13" s="42"/>
      <c r="J13" s="42"/>
      <c r="K13" s="4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60" t="s">
        <v>111</v>
      </c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2"/>
      <c r="AR13" s="68"/>
      <c r="AS13" s="4"/>
      <c r="AT13" s="4"/>
      <c r="AU13" s="4"/>
      <c r="AV13" s="4"/>
      <c r="AW13" s="4"/>
      <c r="AX13" s="4"/>
      <c r="AY13" s="4"/>
      <c r="AZ13" s="4"/>
      <c r="BA13" s="4"/>
    </row>
    <row r="14" spans="1:53" ht="12.75" customHeight="1" thickBot="1">
      <c r="A14" s="4"/>
      <c r="B14" s="7"/>
      <c r="C14" s="151"/>
      <c r="D14" s="152"/>
      <c r="E14" s="152"/>
      <c r="F14" s="152"/>
      <c r="G14" s="152"/>
      <c r="H14" s="153"/>
      <c r="I14" s="42"/>
      <c r="J14" s="42"/>
      <c r="K14" s="4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63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5"/>
      <c r="AR14" s="68"/>
      <c r="AS14" s="4"/>
      <c r="AT14" s="4"/>
      <c r="AU14" s="4"/>
      <c r="AV14" s="4"/>
      <c r="AW14" s="4"/>
      <c r="AX14" s="4"/>
      <c r="AY14" s="4"/>
      <c r="AZ14" s="4"/>
      <c r="BA14" s="4"/>
    </row>
    <row r="15" spans="1:53" ht="3.75" customHeight="1" thickBot="1">
      <c r="A15" s="4"/>
      <c r="B15" s="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63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5"/>
      <c r="AR15" s="68"/>
      <c r="AS15" s="4"/>
      <c r="AT15" s="4"/>
      <c r="AU15" s="4"/>
      <c r="AV15" s="4"/>
      <c r="AW15" s="4"/>
      <c r="AX15" s="4"/>
      <c r="AY15" s="4"/>
      <c r="AZ15" s="4"/>
      <c r="BA15" s="4"/>
    </row>
    <row r="16" spans="1:53" ht="15" customHeight="1" thickBot="1">
      <c r="A16" s="4"/>
      <c r="B16" s="7"/>
      <c r="C16" s="17"/>
      <c r="D16" s="18">
        <f>IF('IP Sheet C&amp;C PAN'!C7="Yes",$K$19,"")</f>
      </c>
      <c r="E16" s="19"/>
      <c r="F16" s="20" t="s">
        <v>50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4"/>
      <c r="Y16" s="4"/>
      <c r="Z16" s="4"/>
      <c r="AA16" s="4"/>
      <c r="AB16" s="4"/>
      <c r="AC16" s="4"/>
      <c r="AD16" s="4"/>
      <c r="AE16" s="163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5"/>
      <c r="AR16" s="68"/>
      <c r="AS16" s="4"/>
      <c r="AT16" s="4"/>
      <c r="AU16" s="4"/>
      <c r="AV16" s="4"/>
      <c r="AW16" s="4"/>
      <c r="AX16" s="4"/>
      <c r="AY16" s="4"/>
      <c r="AZ16" s="4"/>
      <c r="BA16" s="4"/>
    </row>
    <row r="17" spans="1:53" ht="11.25" customHeight="1" thickBot="1">
      <c r="A17" s="4"/>
      <c r="B17" s="7"/>
      <c r="C17" s="22"/>
      <c r="D17" s="4"/>
      <c r="E17" s="19"/>
      <c r="F17" s="20" t="s">
        <v>51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4"/>
      <c r="Y17" s="4"/>
      <c r="Z17" s="4"/>
      <c r="AA17" s="4"/>
      <c r="AB17" s="4"/>
      <c r="AC17" s="4"/>
      <c r="AD17" s="4"/>
      <c r="AE17" s="166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8"/>
      <c r="AR17" s="68"/>
      <c r="AS17" s="4"/>
      <c r="AT17" s="4"/>
      <c r="AU17" s="4"/>
      <c r="AV17" s="4"/>
      <c r="AW17" s="4"/>
      <c r="AX17" s="4"/>
      <c r="AY17" s="4"/>
      <c r="AZ17" s="4"/>
      <c r="BA17" s="4"/>
    </row>
    <row r="18" spans="1:53" ht="10.5" customHeight="1" thickBot="1">
      <c r="A18" s="4"/>
      <c r="B18" s="7"/>
      <c r="C18" s="4"/>
      <c r="D18" s="4"/>
      <c r="E18" s="19"/>
      <c r="F18" s="23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4"/>
      <c r="Y18" s="4"/>
      <c r="Z18" s="4"/>
      <c r="AA18" s="4"/>
      <c r="AB18" s="4"/>
      <c r="AC18" s="4"/>
      <c r="AD18" s="4"/>
      <c r="AE18" s="141" t="s">
        <v>52</v>
      </c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68"/>
      <c r="AS18" s="4"/>
      <c r="AT18" s="4"/>
      <c r="AU18" s="4"/>
      <c r="AV18" s="4"/>
      <c r="AW18" s="4"/>
      <c r="AX18" s="4"/>
      <c r="AY18" s="4"/>
      <c r="AZ18" s="4"/>
      <c r="BA18" s="4"/>
    </row>
    <row r="19" spans="1:53" ht="15" customHeight="1">
      <c r="A19" s="4"/>
      <c r="B19" s="7"/>
      <c r="C19" s="4"/>
      <c r="D19" s="4"/>
      <c r="E19" s="4"/>
      <c r="F19" s="24" t="s">
        <v>53</v>
      </c>
      <c r="G19" s="4"/>
      <c r="H19" s="4"/>
      <c r="I19" s="4"/>
      <c r="J19" s="4"/>
      <c r="K19" s="43" t="s">
        <v>54</v>
      </c>
      <c r="L19" s="44" t="s">
        <v>55</v>
      </c>
      <c r="M19" s="4"/>
      <c r="N19" s="4"/>
      <c r="O19" s="4"/>
      <c r="P19" s="45"/>
      <c r="Q19" s="18">
        <f>IF('IP Sheet C&amp;C PAN'!$C$8="Shri",$K$19,"")</f>
      </c>
      <c r="R19" s="20" t="s">
        <v>56</v>
      </c>
      <c r="S19" s="23"/>
      <c r="T19" s="59">
        <f>IF('IP Sheet C&amp;C PAN'!$C$8="Smt",K19,"")</f>
      </c>
      <c r="U19" s="20" t="s">
        <v>57</v>
      </c>
      <c r="V19" s="45"/>
      <c r="W19" s="59">
        <f>IF('IP Sheet C&amp;C PAN'!$C$8="Kumari",K19,"")</f>
      </c>
      <c r="X19" s="25" t="s">
        <v>58</v>
      </c>
      <c r="Y19" s="45"/>
      <c r="Z19" s="59">
        <f>IF('IP Sheet C&amp;C PAN'!$C$8="M/s",K19,"")</f>
      </c>
      <c r="AA19" s="20" t="s">
        <v>59</v>
      </c>
      <c r="AB19" s="4"/>
      <c r="AC19" s="4"/>
      <c r="AD19" s="4"/>
      <c r="AE19" s="4"/>
      <c r="AF19" s="4"/>
      <c r="AG19" s="4"/>
      <c r="AH19" s="4"/>
      <c r="AI19" s="38"/>
      <c r="AJ19" s="38"/>
      <c r="AK19" s="38"/>
      <c r="AL19" s="38"/>
      <c r="AM19" s="38"/>
      <c r="AN19" s="38"/>
      <c r="AO19" s="38"/>
      <c r="AP19" s="38"/>
      <c r="AQ19" s="38"/>
      <c r="AR19" s="68"/>
      <c r="AS19" s="4"/>
      <c r="AT19" s="4"/>
      <c r="AU19" s="4"/>
      <c r="AV19" s="4"/>
      <c r="AW19" s="4"/>
      <c r="AX19" s="4"/>
      <c r="AY19" s="4"/>
      <c r="AZ19" s="4"/>
      <c r="BA19" s="4"/>
    </row>
    <row r="20" spans="1:53" ht="6" customHeight="1">
      <c r="A20" s="4"/>
      <c r="B20" s="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60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68"/>
      <c r="AS20" s="4"/>
      <c r="AT20" s="4"/>
      <c r="AU20" s="4"/>
      <c r="AV20" s="4"/>
      <c r="AW20" s="4"/>
      <c r="AX20" s="4"/>
      <c r="AY20" s="4"/>
      <c r="AZ20" s="4"/>
      <c r="BA20" s="4"/>
    </row>
    <row r="21" spans="1:53" ht="16.5" customHeight="1">
      <c r="A21" s="4"/>
      <c r="B21" s="7"/>
      <c r="C21" s="4"/>
      <c r="D21" s="4"/>
      <c r="E21" s="4"/>
      <c r="F21" s="25" t="s">
        <v>16</v>
      </c>
      <c r="G21" s="26"/>
      <c r="H21" s="26"/>
      <c r="I21" s="26"/>
      <c r="J21" s="26"/>
      <c r="K21" s="26"/>
      <c r="L21" s="46">
        <f>PROPER(MID('IP Sheet C&amp;C PAN'!$C$9,Sheet4!A$1,1))</f>
      </c>
      <c r="M21" s="47">
        <f>PROPER(MID('IP Sheet C&amp;C PAN'!$C$9,Sheet4!B$1,1))</f>
      </c>
      <c r="N21" s="47">
        <f>PROPER(MID('IP Sheet C&amp;C PAN'!$C$9,Sheet4!C$1,1))</f>
      </c>
      <c r="O21" s="47">
        <f>PROPER(MID('IP Sheet C&amp;C PAN'!$C$9,Sheet4!D$1,1))</f>
      </c>
      <c r="P21" s="47">
        <f>PROPER(MID('IP Sheet C&amp;C PAN'!$C$9,Sheet4!E$1,1))</f>
      </c>
      <c r="Q21" s="47">
        <f>PROPER(MID('IP Sheet C&amp;C PAN'!$C$9,Sheet4!F$1,1))</f>
      </c>
      <c r="R21" s="47">
        <f>PROPER(MID('IP Sheet C&amp;C PAN'!$C$9,Sheet4!G$1,1))</f>
      </c>
      <c r="S21" s="47">
        <f>PROPER(MID('IP Sheet C&amp;C PAN'!$C$9,Sheet4!H$1,1))</f>
      </c>
      <c r="T21" s="47">
        <f>PROPER(MID('IP Sheet C&amp;C PAN'!$C$9,Sheet4!I$1,1))</f>
      </c>
      <c r="U21" s="47">
        <f>PROPER(MID('IP Sheet C&amp;C PAN'!$C$9,Sheet4!J$1,1))</f>
      </c>
      <c r="V21" s="47">
        <f>PROPER(MID('IP Sheet C&amp;C PAN'!$C$9,Sheet4!K$1,1))</f>
      </c>
      <c r="W21" s="47">
        <f>PROPER(MID('IP Sheet C&amp;C PAN'!$C$9,Sheet4!L$1,1))</f>
      </c>
      <c r="X21" s="47">
        <f>PROPER(MID('IP Sheet C&amp;C PAN'!$C$9,Sheet4!M$1,1))</f>
      </c>
      <c r="Y21" s="47">
        <f>PROPER(MID('IP Sheet C&amp;C PAN'!$C$9,Sheet4!N$1,1))</f>
      </c>
      <c r="Z21" s="47">
        <f>PROPER(MID('IP Sheet C&amp;C PAN'!$C$9,Sheet4!O$1,1))</f>
      </c>
      <c r="AA21" s="47">
        <f>PROPER(MID('IP Sheet C&amp;C PAN'!$C$9,Sheet4!P$1,1))</f>
      </c>
      <c r="AB21" s="47">
        <f>PROPER(MID('IP Sheet C&amp;C PAN'!$C$9,Sheet4!Q$1,1))</f>
      </c>
      <c r="AC21" s="47">
        <f>PROPER(MID('IP Sheet C&amp;C PAN'!$C$9,Sheet4!R$1,1))</f>
      </c>
      <c r="AD21" s="47">
        <f>PROPER(MID('IP Sheet C&amp;C PAN'!$C$9,Sheet4!S$1,1))</f>
      </c>
      <c r="AE21" s="47">
        <f>PROPER(MID('IP Sheet C&amp;C PAN'!$C$9,Sheet4!T$1,1))</f>
      </c>
      <c r="AF21" s="47">
        <f>PROPER(MID('IP Sheet C&amp;C PAN'!$C$9,Sheet4!U$1,1))</f>
      </c>
      <c r="AG21" s="47">
        <f>PROPER(MID('IP Sheet C&amp;C PAN'!$C$9,Sheet4!V$1,1))</f>
      </c>
      <c r="AH21" s="47">
        <f>PROPER(MID('IP Sheet C&amp;C PAN'!$C$9,Sheet4!W$1,1))</f>
      </c>
      <c r="AI21" s="47">
        <f>PROPER(MID('IP Sheet C&amp;C PAN'!$C$9,Sheet4!X$1,1))</f>
      </c>
      <c r="AJ21" s="47">
        <f>PROPER(MID('IP Sheet C&amp;C PAN'!$C$9,Sheet4!Y$1,1))</f>
      </c>
      <c r="AK21" s="47">
        <f>PROPER(MID('IP Sheet C&amp;C PAN'!$C$9,Sheet4!Z$1,1))</f>
      </c>
      <c r="AL21" s="47">
        <f>PROPER(MID('IP Sheet C&amp;C PAN'!$C$9,Sheet4!AA$1,1))</f>
      </c>
      <c r="AM21" s="47">
        <f>PROPER(MID('IP Sheet C&amp;C PAN'!$C$9,Sheet4!AB$1,1))</f>
      </c>
      <c r="AN21" s="47">
        <f>PROPER(MID('IP Sheet C&amp;C PAN'!$C$9,Sheet4!AC$1,1))</f>
      </c>
      <c r="AO21" s="47">
        <f>PROPER(MID('IP Sheet C&amp;C PAN'!$C$9,Sheet4!AD$1,1))</f>
      </c>
      <c r="AP21" s="69">
        <f>PROPER(MID('IP Sheet C&amp;C PAN'!$C$9,Sheet4!AE$1,1))</f>
      </c>
      <c r="AQ21" s="4"/>
      <c r="AR21" s="68"/>
      <c r="AS21" s="4"/>
      <c r="AT21" s="4"/>
      <c r="AU21" s="4"/>
      <c r="AV21" s="4"/>
      <c r="AW21" s="4"/>
      <c r="AX21" s="4"/>
      <c r="AY21" s="4"/>
      <c r="AZ21" s="4"/>
      <c r="BA21" s="4"/>
    </row>
    <row r="22" spans="1:53" ht="16.5" customHeight="1">
      <c r="A22" s="4"/>
      <c r="B22" s="7"/>
      <c r="C22" s="4"/>
      <c r="D22" s="4"/>
      <c r="E22" s="4"/>
      <c r="F22" s="27" t="s">
        <v>1</v>
      </c>
      <c r="G22" s="26"/>
      <c r="H22" s="26"/>
      <c r="I22" s="26"/>
      <c r="J22" s="26"/>
      <c r="K22" s="26"/>
      <c r="L22" s="46">
        <f>PROPER(MID('IP Sheet C&amp;C PAN'!$C$10,Sheet4!A$1,1))</f>
      </c>
      <c r="M22" s="47">
        <f>PROPER(MID('IP Sheet C&amp;C PAN'!$C$10,Sheet4!B$1,1))</f>
      </c>
      <c r="N22" s="47">
        <f>PROPER(MID('IP Sheet C&amp;C PAN'!$C$10,Sheet4!C$1,1))</f>
      </c>
      <c r="O22" s="47">
        <f>PROPER(MID('IP Sheet C&amp;C PAN'!$C$10,Sheet4!D$1,1))</f>
      </c>
      <c r="P22" s="47">
        <f>PROPER(MID('IP Sheet C&amp;C PAN'!$C$10,Sheet4!E$1,1))</f>
      </c>
      <c r="Q22" s="47">
        <f>PROPER(MID('IP Sheet C&amp;C PAN'!$C$10,Sheet4!F$1,1))</f>
      </c>
      <c r="R22" s="47">
        <f>PROPER(MID('IP Sheet C&amp;C PAN'!$C$10,Sheet4!G$1,1))</f>
      </c>
      <c r="S22" s="47">
        <f>PROPER(MID('IP Sheet C&amp;C PAN'!$C$10,Sheet4!H$1,1))</f>
      </c>
      <c r="T22" s="47">
        <f>PROPER(MID('IP Sheet C&amp;C PAN'!$C$10,Sheet4!I$1,1))</f>
      </c>
      <c r="U22" s="47">
        <f>PROPER(MID('IP Sheet C&amp;C PAN'!$C$10,Sheet4!J$1,1))</f>
      </c>
      <c r="V22" s="47">
        <f>PROPER(MID('IP Sheet C&amp;C PAN'!$C$10,Sheet4!K$1,1))</f>
      </c>
      <c r="W22" s="47">
        <f>PROPER(MID('IP Sheet C&amp;C PAN'!$C$10,Sheet4!L$1,1))</f>
      </c>
      <c r="X22" s="47">
        <f>PROPER(MID('IP Sheet C&amp;C PAN'!$C$10,Sheet4!M$1,1))</f>
      </c>
      <c r="Y22" s="47">
        <f>PROPER(MID('IP Sheet C&amp;C PAN'!$C$10,Sheet4!N$1,1))</f>
      </c>
      <c r="Z22" s="47">
        <f>PROPER(MID('IP Sheet C&amp;C PAN'!$C$10,Sheet4!O$1,1))</f>
      </c>
      <c r="AA22" s="47">
        <f>PROPER(MID('IP Sheet C&amp;C PAN'!$C$10,Sheet4!P$1,1))</f>
      </c>
      <c r="AB22" s="47">
        <f>PROPER(MID('IP Sheet C&amp;C PAN'!$C$10,Sheet4!Q$1,1))</f>
      </c>
      <c r="AC22" s="47">
        <f>PROPER(MID('IP Sheet C&amp;C PAN'!$C$10,Sheet4!R$1,1))</f>
      </c>
      <c r="AD22" s="47">
        <f>PROPER(MID('IP Sheet C&amp;C PAN'!$C$10,Sheet4!S$1,1))</f>
      </c>
      <c r="AE22" s="47">
        <f>PROPER(MID('IP Sheet C&amp;C PAN'!$C$10,Sheet4!T$1,1))</f>
      </c>
      <c r="AF22" s="47">
        <f>PROPER(MID('IP Sheet C&amp;C PAN'!$C$10,Sheet4!U$1,1))</f>
      </c>
      <c r="AG22" s="47">
        <f>PROPER(MID('IP Sheet C&amp;C PAN'!$C$10,Sheet4!V$1,1))</f>
      </c>
      <c r="AH22" s="47">
        <f>PROPER(MID('IP Sheet C&amp;C PAN'!$C$10,Sheet4!W$1,1))</f>
      </c>
      <c r="AI22" s="47">
        <f>PROPER(MID('IP Sheet C&amp;C PAN'!$C$10,Sheet4!X$1,1))</f>
      </c>
      <c r="AJ22" s="47">
        <f>PROPER(MID('IP Sheet C&amp;C PAN'!$C$10,Sheet4!Y$1,1))</f>
      </c>
      <c r="AK22" s="47">
        <f>PROPER(MID('IP Sheet C&amp;C PAN'!$C$10,Sheet4!Z$1,1))</f>
      </c>
      <c r="AL22" s="47">
        <f>PROPER(MID('IP Sheet C&amp;C PAN'!$C$10,Sheet4!AA$1,1))</f>
      </c>
      <c r="AM22" s="47">
        <f>PROPER(MID('IP Sheet C&amp;C PAN'!$C$10,Sheet4!AB$1,1))</f>
      </c>
      <c r="AN22" s="47">
        <f>PROPER(MID('IP Sheet C&amp;C PAN'!$C$10,Sheet4!AC$1,1))</f>
      </c>
      <c r="AO22" s="47">
        <f>PROPER(MID('IP Sheet C&amp;C PAN'!$C$10,Sheet4!AD$1,1))</f>
      </c>
      <c r="AP22" s="69">
        <f>PROPER(MID('IP Sheet C&amp;C PAN'!$C$10,Sheet4!AE$1,1))</f>
      </c>
      <c r="AQ22" s="4"/>
      <c r="AR22" s="68"/>
      <c r="AS22" s="4"/>
      <c r="AT22" s="4"/>
      <c r="AU22" s="4"/>
      <c r="AV22" s="4"/>
      <c r="AW22" s="4"/>
      <c r="AX22" s="4"/>
      <c r="AY22" s="4"/>
      <c r="AZ22" s="4"/>
      <c r="BA22" s="4"/>
    </row>
    <row r="23" spans="1:53" ht="16.5" customHeight="1">
      <c r="A23" s="4"/>
      <c r="B23" s="7"/>
      <c r="C23" s="4"/>
      <c r="D23" s="4"/>
      <c r="E23" s="4"/>
      <c r="F23" s="27" t="s">
        <v>9</v>
      </c>
      <c r="G23" s="26"/>
      <c r="H23" s="26"/>
      <c r="I23" s="26"/>
      <c r="J23" s="26"/>
      <c r="K23" s="26"/>
      <c r="L23" s="30">
        <f>PROPER(MID('IP Sheet C&amp;C PAN'!$C$11,Sheet4!A$1,1))</f>
      </c>
      <c r="M23" s="31">
        <f>PROPER(MID('IP Sheet C&amp;C PAN'!$C$11,Sheet4!B$1,1))</f>
      </c>
      <c r="N23" s="31">
        <f>PROPER(MID('IP Sheet C&amp;C PAN'!$C$11,Sheet4!C$1,1))</f>
      </c>
      <c r="O23" s="31">
        <f>PROPER(MID('IP Sheet C&amp;C PAN'!$C$11,Sheet4!D$1,1))</f>
      </c>
      <c r="P23" s="31">
        <f>PROPER(MID('IP Sheet C&amp;C PAN'!$C$11,Sheet4!E$1,1))</f>
      </c>
      <c r="Q23" s="31">
        <f>PROPER(MID('IP Sheet C&amp;C PAN'!$C$11,Sheet4!F$1,1))</f>
      </c>
      <c r="R23" s="31">
        <f>PROPER(MID('IP Sheet C&amp;C PAN'!$C$11,Sheet4!G$1,1))</f>
      </c>
      <c r="S23" s="31">
        <f>PROPER(MID('IP Sheet C&amp;C PAN'!$C$11,Sheet4!H$1,1))</f>
      </c>
      <c r="T23" s="31">
        <f>PROPER(MID('IP Sheet C&amp;C PAN'!$C$11,Sheet4!I$1,1))</f>
      </c>
      <c r="U23" s="31">
        <f>PROPER(MID('IP Sheet C&amp;C PAN'!$C$11,Sheet4!J$1,1))</f>
      </c>
      <c r="V23" s="31">
        <f>PROPER(MID('IP Sheet C&amp;C PAN'!$C$11,Sheet4!K$1,1))</f>
      </c>
      <c r="W23" s="31">
        <f>PROPER(MID('IP Sheet C&amp;C PAN'!$C$11,Sheet4!L$1,1))</f>
      </c>
      <c r="X23" s="31">
        <f>PROPER(MID('IP Sheet C&amp;C PAN'!$C$11,Sheet4!M$1,1))</f>
      </c>
      <c r="Y23" s="31">
        <f>PROPER(MID('IP Sheet C&amp;C PAN'!$C$11,Sheet4!N$1,1))</f>
      </c>
      <c r="Z23" s="31">
        <f>PROPER(MID('IP Sheet C&amp;C PAN'!$C$11,Sheet4!O$1,1))</f>
      </c>
      <c r="AA23" s="31">
        <f>PROPER(MID('IP Sheet C&amp;C PAN'!$C$11,Sheet4!P$1,1))</f>
      </c>
      <c r="AB23" s="31">
        <f>PROPER(MID('IP Sheet C&amp;C PAN'!$C$11,Sheet4!Q$1,1))</f>
      </c>
      <c r="AC23" s="31">
        <f>PROPER(MID('IP Sheet C&amp;C PAN'!$C$11,Sheet4!R$1,1))</f>
      </c>
      <c r="AD23" s="31">
        <f>PROPER(MID('IP Sheet C&amp;C PAN'!$C$11,Sheet4!S$1,1))</f>
      </c>
      <c r="AE23" s="31">
        <f>PROPER(MID('IP Sheet C&amp;C PAN'!$C$11,Sheet4!T$1,1))</f>
      </c>
      <c r="AF23" s="31">
        <f>PROPER(MID('IP Sheet C&amp;C PAN'!$C$11,Sheet4!U$1,1))</f>
      </c>
      <c r="AG23" s="31">
        <f>PROPER(MID('IP Sheet C&amp;C PAN'!$C$11,Sheet4!V$1,1))</f>
      </c>
      <c r="AH23" s="31">
        <f>PROPER(MID('IP Sheet C&amp;C PAN'!$C$11,Sheet4!W$1,1))</f>
      </c>
      <c r="AI23" s="31">
        <f>PROPER(MID('IP Sheet C&amp;C PAN'!$C$11,Sheet4!X$1,1))</f>
      </c>
      <c r="AJ23" s="31">
        <f>PROPER(MID('IP Sheet C&amp;C PAN'!$C$11,Sheet4!Y$1,1))</f>
      </c>
      <c r="AK23" s="31">
        <f>PROPER(MID('IP Sheet C&amp;C PAN'!$C$11,Sheet4!Z$1,1))</f>
      </c>
      <c r="AL23" s="31">
        <f>PROPER(MID('IP Sheet C&amp;C PAN'!$C$11,Sheet4!AA$1,1))</f>
      </c>
      <c r="AM23" s="31">
        <f>PROPER(MID('IP Sheet C&amp;C PAN'!$C$11,Sheet4!AB$1,1))</f>
      </c>
      <c r="AN23" s="31">
        <f>PROPER(MID('IP Sheet C&amp;C PAN'!$C$11,Sheet4!AC$1,1))</f>
      </c>
      <c r="AO23" s="31">
        <f>PROPER(MID('IP Sheet C&amp;C PAN'!$C$11,Sheet4!AD$1,1))</f>
      </c>
      <c r="AP23" s="70">
        <f>PROPER(MID('IP Sheet C&amp;C PAN'!$C$11,Sheet4!AE$1,1))</f>
      </c>
      <c r="AQ23" s="4"/>
      <c r="AR23" s="68"/>
      <c r="AS23" s="4"/>
      <c r="AT23" s="4"/>
      <c r="AU23" s="4"/>
      <c r="AV23" s="4"/>
      <c r="AW23" s="4"/>
      <c r="AX23" s="4"/>
      <c r="AY23" s="4"/>
      <c r="AZ23" s="4"/>
      <c r="BA23" s="4"/>
    </row>
    <row r="24" spans="1:53" ht="6" customHeight="1">
      <c r="A24" s="4"/>
      <c r="B24" s="7"/>
      <c r="C24" s="4"/>
      <c r="D24" s="4"/>
      <c r="E24" s="4"/>
      <c r="F24" s="28"/>
      <c r="G24" s="29"/>
      <c r="H24" s="29"/>
      <c r="I24" s="29"/>
      <c r="J24" s="29"/>
      <c r="K24" s="4"/>
      <c r="L24" s="4"/>
      <c r="M24" s="4"/>
      <c r="N24" s="4"/>
      <c r="O24" s="4"/>
      <c r="P24" s="4"/>
      <c r="Q24" s="4"/>
      <c r="R24" s="28"/>
      <c r="S24" s="29"/>
      <c r="T24" s="4"/>
      <c r="U24" s="28"/>
      <c r="V24" s="29"/>
      <c r="W24" s="4"/>
      <c r="X24" s="28"/>
      <c r="Y24" s="29"/>
      <c r="Z24" s="28"/>
      <c r="AA24" s="29"/>
      <c r="AB24" s="4"/>
      <c r="AC24" s="4"/>
      <c r="AD24" s="4"/>
      <c r="AE24" s="4"/>
      <c r="AF24" s="4"/>
      <c r="AG24" s="4"/>
      <c r="AH24" s="4"/>
      <c r="AI24" s="139"/>
      <c r="AJ24" s="144"/>
      <c r="AK24" s="144"/>
      <c r="AL24" s="144"/>
      <c r="AM24" s="144"/>
      <c r="AN24" s="144"/>
      <c r="AO24" s="144"/>
      <c r="AP24" s="144"/>
      <c r="AQ24" s="144"/>
      <c r="AR24" s="154"/>
      <c r="AS24" s="4"/>
      <c r="AT24" s="4"/>
      <c r="AU24" s="4"/>
      <c r="AV24" s="4"/>
      <c r="AW24" s="4"/>
      <c r="AX24" s="4"/>
      <c r="AY24" s="4"/>
      <c r="AZ24" s="4"/>
      <c r="BA24" s="4"/>
    </row>
    <row r="25" spans="1:53" ht="11.25" customHeight="1">
      <c r="A25" s="4"/>
      <c r="B25" s="7"/>
      <c r="C25" s="4"/>
      <c r="D25" s="4"/>
      <c r="E25" s="20"/>
      <c r="F25" s="20" t="s">
        <v>60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44"/>
      <c r="AJ25" s="144"/>
      <c r="AK25" s="144"/>
      <c r="AL25" s="144"/>
      <c r="AM25" s="144"/>
      <c r="AN25" s="144"/>
      <c r="AO25" s="144"/>
      <c r="AP25" s="144"/>
      <c r="AQ25" s="144"/>
      <c r="AR25" s="154"/>
      <c r="AS25" s="4"/>
      <c r="AT25" s="4"/>
      <c r="AU25" s="4"/>
      <c r="AV25" s="4"/>
      <c r="AW25" s="4"/>
      <c r="AX25" s="4"/>
      <c r="AY25" s="4"/>
      <c r="AZ25" s="4"/>
      <c r="BA25" s="4"/>
    </row>
    <row r="26" spans="1:53" ht="6" customHeight="1">
      <c r="A26" s="4"/>
      <c r="B26" s="7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13"/>
      <c r="AJ26" s="13"/>
      <c r="AK26" s="13"/>
      <c r="AL26" s="13"/>
      <c r="AM26" s="13"/>
      <c r="AN26" s="13"/>
      <c r="AO26" s="13"/>
      <c r="AP26" s="13"/>
      <c r="AQ26" s="13"/>
      <c r="AR26" s="71"/>
      <c r="AS26" s="4"/>
      <c r="AT26" s="4"/>
      <c r="AU26" s="4"/>
      <c r="AV26" s="4"/>
      <c r="AW26" s="4"/>
      <c r="AX26" s="4"/>
      <c r="AY26" s="4"/>
      <c r="AZ26" s="4"/>
      <c r="BA26" s="4"/>
    </row>
    <row r="27" spans="1:53" ht="16.5" customHeight="1">
      <c r="A27" s="4"/>
      <c r="B27" s="7"/>
      <c r="C27" s="4"/>
      <c r="D27" s="21"/>
      <c r="E27" s="4"/>
      <c r="F27" s="4"/>
      <c r="G27" s="30">
        <f>PROPER(MID('IP Sheet C&amp;C PAN'!$C$12,Sheet4!A$1,1))</f>
      </c>
      <c r="H27" s="31">
        <f>PROPER(MID('IP Sheet C&amp;C PAN'!$C$12,Sheet4!B$1,1))</f>
      </c>
      <c r="I27" s="31">
        <f>PROPER(MID('IP Sheet C&amp;C PAN'!$C$12,Sheet4!C$1,1))</f>
      </c>
      <c r="J27" s="31">
        <f>PROPER(MID('IP Sheet C&amp;C PAN'!$C$12,Sheet4!D$1,1))</f>
      </c>
      <c r="K27" s="31">
        <f>PROPER(MID('IP Sheet C&amp;C PAN'!$C$12,Sheet4!E$1,1))</f>
      </c>
      <c r="L27" s="31">
        <f>PROPER(MID('IP Sheet C&amp;C PAN'!$C$12,Sheet4!F$1,1))</f>
      </c>
      <c r="M27" s="31">
        <f>PROPER(MID('IP Sheet C&amp;C PAN'!$C$12,Sheet4!G$1,1))</f>
      </c>
      <c r="N27" s="31">
        <f>PROPER(MID('IP Sheet C&amp;C PAN'!$C$12,Sheet4!H$1,1))</f>
      </c>
      <c r="O27" s="31">
        <f>PROPER(MID('IP Sheet C&amp;C PAN'!$C$12,Sheet4!I$1,1))</f>
      </c>
      <c r="P27" s="31">
        <f>PROPER(MID('IP Sheet C&amp;C PAN'!$C$12,Sheet4!J$1,1))</f>
      </c>
      <c r="Q27" s="31">
        <f>PROPER(MID('IP Sheet C&amp;C PAN'!$C$12,Sheet4!K$1,1))</f>
      </c>
      <c r="R27" s="31">
        <f>PROPER(MID('IP Sheet C&amp;C PAN'!$C$12,Sheet4!L$1,1))</f>
      </c>
      <c r="S27" s="31">
        <f>PROPER(MID('IP Sheet C&amp;C PAN'!$C$12,Sheet4!M$1,1))</f>
      </c>
      <c r="T27" s="31">
        <f>PROPER(MID('IP Sheet C&amp;C PAN'!$C$12,Sheet4!N$1,1))</f>
      </c>
      <c r="U27" s="31">
        <f>PROPER(MID('IP Sheet C&amp;C PAN'!$C$12,Sheet4!O$1,1))</f>
      </c>
      <c r="V27" s="31">
        <f>PROPER(MID('IP Sheet C&amp;C PAN'!$C$12,Sheet4!P$1,1))</f>
      </c>
      <c r="W27" s="31">
        <f>PROPER(MID('IP Sheet C&amp;C PAN'!$C$12,Sheet4!Q$1,1))</f>
      </c>
      <c r="X27" s="31">
        <f>PROPER(MID('IP Sheet C&amp;C PAN'!$C$12,Sheet4!R$1,1))</f>
      </c>
      <c r="Y27" s="31">
        <f>PROPER(MID('IP Sheet C&amp;C PAN'!$C$12,Sheet4!S$1,1))</f>
      </c>
      <c r="Z27" s="31">
        <f>PROPER(MID('IP Sheet C&amp;C PAN'!$C$12,Sheet4!T$1,1))</f>
      </c>
      <c r="AA27" s="31">
        <f>PROPER(MID('IP Sheet C&amp;C PAN'!$C$12,Sheet4!U$1,1))</f>
      </c>
      <c r="AB27" s="31">
        <f>PROPER(MID('IP Sheet C&amp;C PAN'!$C$12,Sheet4!V$1,1))</f>
      </c>
      <c r="AC27" s="31">
        <f>PROPER(MID('IP Sheet C&amp;C PAN'!$C$12,Sheet4!W$1,1))</f>
      </c>
      <c r="AD27" s="31">
        <f>PROPER(MID('IP Sheet C&amp;C PAN'!$C$12,Sheet4!X$1,1))</f>
      </c>
      <c r="AE27" s="31">
        <f>PROPER(MID('IP Sheet C&amp;C PAN'!$C$12,Sheet4!Y$1,1))</f>
      </c>
      <c r="AF27" s="31">
        <f>PROPER(MID('IP Sheet C&amp;C PAN'!$C$12,Sheet4!Z$1,1))</f>
      </c>
      <c r="AG27" s="31">
        <f>PROPER(MID('IP Sheet C&amp;C PAN'!$C$12,Sheet4!AA$1,1))</f>
      </c>
      <c r="AH27" s="31">
        <f>PROPER(MID('IP Sheet C&amp;C PAN'!$C$12,Sheet4!AB$1,1))</f>
      </c>
      <c r="AI27" s="31">
        <f>PROPER(MID('IP Sheet C&amp;C PAN'!$C$12,Sheet4!AC$1,1))</f>
      </c>
      <c r="AJ27" s="31">
        <f>PROPER(MID('IP Sheet C&amp;C PAN'!$C$12,Sheet4!AD$1,1))</f>
      </c>
      <c r="AK27" s="31">
        <f>PROPER(MID('IP Sheet C&amp;C PAN'!$C$12,Sheet4!AE$1,1))</f>
      </c>
      <c r="AL27" s="31">
        <f>PROPER(MID('IP Sheet C&amp;C PAN'!$C$12,Sheet4!AF$1,1))</f>
      </c>
      <c r="AM27" s="31">
        <f>PROPER(MID('IP Sheet C&amp;C PAN'!$C$12,Sheet4!AG$1,1))</f>
      </c>
      <c r="AN27" s="31">
        <f>PROPER(MID('IP Sheet C&amp;C PAN'!$C$12,Sheet4!AH$1,1))</f>
      </c>
      <c r="AO27" s="31">
        <f>PROPER(MID('IP Sheet C&amp;C PAN'!$C$12,Sheet4!AI$1,1))</f>
      </c>
      <c r="AP27" s="70">
        <f>PROPER(MID('IP Sheet C&amp;C PAN'!$C$12,Sheet4!AJ$1,1))</f>
      </c>
      <c r="AQ27" s="4"/>
      <c r="AR27" s="68"/>
      <c r="AS27" s="4"/>
      <c r="AT27" s="4"/>
      <c r="AU27" s="4"/>
      <c r="AV27" s="4"/>
      <c r="AW27" s="4"/>
      <c r="AX27" s="4"/>
      <c r="AY27" s="4"/>
      <c r="AZ27" s="4"/>
      <c r="BA27" s="4"/>
    </row>
    <row r="28" spans="1:53" ht="3" customHeight="1">
      <c r="A28" s="4"/>
      <c r="B28" s="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68"/>
      <c r="AS28" s="4"/>
      <c r="AT28" s="4"/>
      <c r="AU28" s="4"/>
      <c r="AV28" s="4"/>
      <c r="AW28" s="4"/>
      <c r="AX28" s="4"/>
      <c r="AY28" s="4"/>
      <c r="AZ28" s="4"/>
      <c r="BA28" s="4"/>
    </row>
    <row r="29" spans="1:53" ht="17.25" customHeight="1">
      <c r="A29" s="4"/>
      <c r="B29" s="7"/>
      <c r="C29" s="4"/>
      <c r="D29" s="32"/>
      <c r="E29" s="32"/>
      <c r="F29" s="32"/>
      <c r="G29" s="33">
        <f>PROPER(MID('IP Sheet C&amp;C PAN'!$C$12,Sheet4!AK$1,1))</f>
      </c>
      <c r="H29" s="31">
        <f>PROPER(MID('IP Sheet C&amp;C PAN'!$C$12,Sheet4!AL$1,1))</f>
      </c>
      <c r="I29" s="31">
        <f>PROPER(MID('IP Sheet C&amp;C PAN'!$C$12,Sheet4!AM$1,1))</f>
      </c>
      <c r="J29" s="31">
        <f>PROPER(MID('IP Sheet C&amp;C PAN'!$C$12,Sheet4!AN$1,1))</f>
      </c>
      <c r="K29" s="31">
        <f>PROPER(MID('IP Sheet C&amp;C PAN'!$C$12,Sheet4!AO$1,1))</f>
      </c>
      <c r="L29" s="31">
        <f>PROPER(MID('IP Sheet C&amp;C PAN'!$C$12,Sheet4!AP$1,1))</f>
      </c>
      <c r="M29" s="31">
        <f>PROPER(MID('IP Sheet C&amp;C PAN'!$C$12,Sheet4!AQ$1,1))</f>
      </c>
      <c r="N29" s="31">
        <f>PROPER(MID('IP Sheet C&amp;C PAN'!$C$12,Sheet4!AR$1,1))</f>
      </c>
      <c r="O29" s="31">
        <f>PROPER(MID('IP Sheet C&amp;C PAN'!$C$12,Sheet4!AS$1,1))</f>
      </c>
      <c r="P29" s="31">
        <f>PROPER(MID('IP Sheet C&amp;C PAN'!$C$12,Sheet4!AT$1,1))</f>
      </c>
      <c r="Q29" s="31">
        <f>PROPER(MID('IP Sheet C&amp;C PAN'!$C$12,Sheet4!AU$1,1))</f>
      </c>
      <c r="R29" s="31">
        <f>PROPER(MID('IP Sheet C&amp;C PAN'!$C$12,Sheet4!AV$1,1))</f>
      </c>
      <c r="S29" s="31">
        <f>PROPER(MID('IP Sheet C&amp;C PAN'!$C$12,Sheet4!AW$1,1))</f>
      </c>
      <c r="T29" s="31">
        <f>PROPER(MID('IP Sheet C&amp;C PAN'!$C$12,Sheet4!AX$1,1))</f>
      </c>
      <c r="U29" s="31">
        <f>PROPER(MID('IP Sheet C&amp;C PAN'!$C$12,Sheet4!AY$1,1))</f>
      </c>
      <c r="V29" s="31">
        <f>PROPER(MID('IP Sheet C&amp;C PAN'!$C$12,Sheet4!AZ$1,1))</f>
      </c>
      <c r="W29" s="31">
        <f>PROPER(MID('IP Sheet C&amp;C PAN'!$C$12,Sheet4!BA$1,1))</f>
      </c>
      <c r="X29" s="31">
        <f>PROPER(MID('IP Sheet C&amp;C PAN'!$C$12,Sheet4!BB$1,1))</f>
      </c>
      <c r="Y29" s="31">
        <f>PROPER(MID('IP Sheet C&amp;C PAN'!$C$12,Sheet4!BC$1,1))</f>
      </c>
      <c r="Z29" s="31">
        <f>PROPER(MID('IP Sheet C&amp;C PAN'!$C$12,Sheet4!BD$1,1))</f>
      </c>
      <c r="AA29" s="31">
        <f>PROPER(MID('IP Sheet C&amp;C PAN'!$C$12,Sheet4!BE$1,1))</f>
      </c>
      <c r="AB29" s="31">
        <f>PROPER(MID('IP Sheet C&amp;C PAN'!$C$12,Sheet4!BF$1,1))</f>
      </c>
      <c r="AC29" s="31">
        <f>PROPER(MID('IP Sheet C&amp;C PAN'!$C$12,Sheet4!BG$1,1))</f>
      </c>
      <c r="AD29" s="31">
        <f>PROPER(MID('IP Sheet C&amp;C PAN'!$C$12,Sheet4!BH$1,1))</f>
      </c>
      <c r="AE29" s="31">
        <f>PROPER(MID('IP Sheet C&amp;C PAN'!$C$12,Sheet4!BI$1,1))</f>
      </c>
      <c r="AF29" s="31">
        <f>PROPER(MID('IP Sheet C&amp;C PAN'!$C$12,Sheet4!BJ$1,1))</f>
      </c>
      <c r="AG29" s="31">
        <f>PROPER(MID('IP Sheet C&amp;C PAN'!$C$12,Sheet4!BK$1,1))</f>
      </c>
      <c r="AH29" s="31">
        <f>PROPER(MID('IP Sheet C&amp;C PAN'!$C$12,Sheet4!BL$1,1))</f>
      </c>
      <c r="AI29" s="31">
        <f>PROPER(MID('IP Sheet C&amp;C PAN'!$C$12,Sheet4!BM$1,1))</f>
      </c>
      <c r="AJ29" s="31">
        <f>PROPER(MID('IP Sheet C&amp;C PAN'!$C$12,Sheet4!BN$1,1))</f>
      </c>
      <c r="AK29" s="31">
        <f>PROPER(MID('IP Sheet C&amp;C PAN'!$C$12,Sheet4!BO$1,1))</f>
      </c>
      <c r="AL29" s="31">
        <f>PROPER(MID('IP Sheet C&amp;C PAN'!$C$12,Sheet4!BP$1,1))</f>
      </c>
      <c r="AM29" s="31">
        <f>PROPER(MID('IP Sheet C&amp;C PAN'!$C$12,Sheet4!BQ$1,1))</f>
      </c>
      <c r="AN29" s="31">
        <f>PROPER(MID('IP Sheet C&amp;C PAN'!$C$12,Sheet4!BR$1,1))</f>
      </c>
      <c r="AO29" s="31">
        <f>PROPER(MID('IP Sheet C&amp;C PAN'!$C$12,Sheet4!BS$1,1))</f>
      </c>
      <c r="AP29" s="70">
        <f>PROPER(MID('IP Sheet C&amp;C PAN'!$C$12,Sheet4!BT$1,1))</f>
      </c>
      <c r="AQ29" s="32"/>
      <c r="AR29" s="68"/>
      <c r="AS29" s="4"/>
      <c r="AT29" s="4"/>
      <c r="AU29" s="4"/>
      <c r="AV29" s="4"/>
      <c r="AW29" s="4"/>
      <c r="AX29" s="4"/>
      <c r="AY29" s="4"/>
      <c r="AZ29" s="4"/>
      <c r="BA29" s="4"/>
    </row>
    <row r="30" spans="1:53" ht="3.75" customHeight="1">
      <c r="A30" s="4"/>
      <c r="B30" s="7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68"/>
      <c r="AS30" s="4"/>
      <c r="AT30" s="4"/>
      <c r="AU30" s="4"/>
      <c r="AV30" s="4"/>
      <c r="AW30" s="4"/>
      <c r="AX30" s="4"/>
      <c r="AY30" s="4"/>
      <c r="AZ30" s="4"/>
      <c r="BA30" s="4"/>
    </row>
    <row r="31" spans="1:53" ht="13.5" customHeight="1">
      <c r="A31" s="4"/>
      <c r="B31" s="7"/>
      <c r="C31" s="29"/>
      <c r="D31" s="18">
        <f>IF('IP Sheet C&amp;C PAN'!C14="Yes",$K$19,"")</f>
      </c>
      <c r="E31" s="4"/>
      <c r="F31" s="34" t="s">
        <v>61</v>
      </c>
      <c r="G31" s="4"/>
      <c r="H31" s="4"/>
      <c r="I31" s="4"/>
      <c r="J31" s="3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68"/>
      <c r="AS31" s="4"/>
      <c r="AT31" s="4"/>
      <c r="AU31" s="4"/>
      <c r="AV31" s="4"/>
      <c r="AW31" s="4"/>
      <c r="AX31" s="4"/>
      <c r="AY31" s="4"/>
      <c r="AZ31" s="4"/>
      <c r="BA31" s="4"/>
    </row>
    <row r="32" spans="1:53" ht="15" customHeight="1">
      <c r="A32" s="4"/>
      <c r="B32" s="7"/>
      <c r="C32" s="29"/>
      <c r="D32" s="20"/>
      <c r="E32" s="4"/>
      <c r="F32" s="20" t="s">
        <v>62</v>
      </c>
      <c r="G32" s="4"/>
      <c r="H32" s="4"/>
      <c r="I32" s="4"/>
      <c r="J32" s="20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68"/>
      <c r="AS32" s="4"/>
      <c r="AT32" s="4"/>
      <c r="AU32" s="4"/>
      <c r="AV32" s="4"/>
      <c r="AW32" s="4"/>
      <c r="AX32" s="4"/>
      <c r="AY32" s="4"/>
      <c r="AZ32" s="4"/>
      <c r="BA32" s="4"/>
    </row>
    <row r="33" spans="1:53" ht="3" customHeight="1">
      <c r="A33" s="4"/>
      <c r="B33" s="7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68"/>
      <c r="AS33" s="4"/>
      <c r="AT33" s="4"/>
      <c r="AU33" s="4"/>
      <c r="AV33" s="4"/>
      <c r="AW33" s="4"/>
      <c r="AX33" s="4"/>
      <c r="AY33" s="4"/>
      <c r="AZ33" s="4"/>
      <c r="BA33" s="4"/>
    </row>
    <row r="34" spans="1:53" ht="16.5" customHeight="1">
      <c r="A34" s="4"/>
      <c r="B34" s="7"/>
      <c r="C34" s="4"/>
      <c r="D34" s="4"/>
      <c r="E34" s="4"/>
      <c r="F34" s="25" t="s">
        <v>16</v>
      </c>
      <c r="G34" s="26"/>
      <c r="H34" s="26"/>
      <c r="I34" s="26"/>
      <c r="J34" s="26"/>
      <c r="K34" s="26"/>
      <c r="L34" s="48">
        <f>PROPER(MID('IP Sheet C&amp;C PAN'!$C$15,Sheet4!A$1,1))</f>
      </c>
      <c r="M34" s="49">
        <f>PROPER(MID('IP Sheet C&amp;C PAN'!$C$15,Sheet4!B$1,1))</f>
      </c>
      <c r="N34" s="49">
        <f>PROPER(MID('IP Sheet C&amp;C PAN'!$C$15,Sheet4!C$1,1))</f>
      </c>
      <c r="O34" s="49">
        <f>PROPER(MID('IP Sheet C&amp;C PAN'!$C$15,Sheet4!D$1,1))</f>
      </c>
      <c r="P34" s="49">
        <f>PROPER(MID('IP Sheet C&amp;C PAN'!$C$15,Sheet4!E$1,1))</f>
      </c>
      <c r="Q34" s="49">
        <f>PROPER(MID('IP Sheet C&amp;C PAN'!$C$15,Sheet4!F$1,1))</f>
      </c>
      <c r="R34" s="49">
        <f>PROPER(MID('IP Sheet C&amp;C PAN'!$C$15,Sheet4!G$1,1))</f>
      </c>
      <c r="S34" s="49">
        <f>PROPER(MID('IP Sheet C&amp;C PAN'!$C$15,Sheet4!H$1,1))</f>
      </c>
      <c r="T34" s="49">
        <f>PROPER(MID('IP Sheet C&amp;C PAN'!$C$15,Sheet4!I$1,1))</f>
      </c>
      <c r="U34" s="49">
        <f>PROPER(MID('IP Sheet C&amp;C PAN'!$C$15,Sheet4!J$1,1))</f>
      </c>
      <c r="V34" s="49">
        <f>PROPER(MID('IP Sheet C&amp;C PAN'!$C$15,Sheet4!K$1,1))</f>
      </c>
      <c r="W34" s="49">
        <f>PROPER(MID('IP Sheet C&amp;C PAN'!$C$15,Sheet4!L$1,1))</f>
      </c>
      <c r="X34" s="49">
        <f>PROPER(MID('IP Sheet C&amp;C PAN'!$C$15,Sheet4!M$1,1))</f>
      </c>
      <c r="Y34" s="49">
        <f>PROPER(MID('IP Sheet C&amp;C PAN'!$C$15,Sheet4!N$1,1))</f>
      </c>
      <c r="Z34" s="49">
        <f>PROPER(MID('IP Sheet C&amp;C PAN'!$C$15,Sheet4!O$1,1))</f>
      </c>
      <c r="AA34" s="49">
        <f>PROPER(MID('IP Sheet C&amp;C PAN'!$C$15,Sheet4!P$1,1))</f>
      </c>
      <c r="AB34" s="49">
        <f>PROPER(MID('IP Sheet C&amp;C PAN'!$C$15,Sheet4!Q$1,1))</f>
      </c>
      <c r="AC34" s="49">
        <f>PROPER(MID('IP Sheet C&amp;C PAN'!$C$15,Sheet4!R$1,1))</f>
      </c>
      <c r="AD34" s="49">
        <f>PROPER(MID('IP Sheet C&amp;C PAN'!$C$15,Sheet4!S$1,1))</f>
      </c>
      <c r="AE34" s="49">
        <f>PROPER(MID('IP Sheet C&amp;C PAN'!$C$15,Sheet4!T$1,1))</f>
      </c>
      <c r="AF34" s="49">
        <f>PROPER(MID('IP Sheet C&amp;C PAN'!$C$15,Sheet4!U$1,1))</f>
      </c>
      <c r="AG34" s="49">
        <f>PROPER(MID('IP Sheet C&amp;C PAN'!$C$15,Sheet4!V$1,1))</f>
      </c>
      <c r="AH34" s="49">
        <f>PROPER(MID('IP Sheet C&amp;C PAN'!$C$15,Sheet4!W$1,1))</f>
      </c>
      <c r="AI34" s="49">
        <f>PROPER(MID('IP Sheet C&amp;C PAN'!$C$15,Sheet4!X$1,1))</f>
      </c>
      <c r="AJ34" s="49">
        <f>PROPER(MID('IP Sheet C&amp;C PAN'!$C$15,Sheet4!Y$1,1))</f>
      </c>
      <c r="AK34" s="49">
        <f>PROPER(MID('IP Sheet C&amp;C PAN'!$C$15,Sheet4!Z$1,1))</f>
      </c>
      <c r="AL34" s="49">
        <f>PROPER(MID('IP Sheet C&amp;C PAN'!$C$15,Sheet4!AA$1,1))</f>
      </c>
      <c r="AM34" s="49">
        <f>PROPER(MID('IP Sheet C&amp;C PAN'!$C$15,Sheet4!AB$1,1))</f>
      </c>
      <c r="AN34" s="49">
        <f>PROPER(MID('IP Sheet C&amp;C PAN'!$C$15,Sheet4!AC$1,1))</f>
      </c>
      <c r="AO34" s="49">
        <f>PROPER(MID('IP Sheet C&amp;C PAN'!$C$15,Sheet4!AD$1,1))</f>
      </c>
      <c r="AP34" s="72">
        <f>PROPER(MID('IP Sheet C&amp;C PAN'!$C$15,Sheet4!AE$1,1))</f>
      </c>
      <c r="AQ34" s="4"/>
      <c r="AR34" s="68"/>
      <c r="AS34" s="4"/>
      <c r="AT34" s="4"/>
      <c r="AU34" s="4"/>
      <c r="AV34" s="4"/>
      <c r="AW34" s="4"/>
      <c r="AX34" s="4"/>
      <c r="AY34" s="4"/>
      <c r="AZ34" s="4"/>
      <c r="BA34" s="4"/>
    </row>
    <row r="35" spans="1:53" ht="17.25" customHeight="1">
      <c r="A35" s="4"/>
      <c r="B35" s="7"/>
      <c r="C35" s="4"/>
      <c r="D35" s="4"/>
      <c r="E35" s="4"/>
      <c r="F35" s="27" t="s">
        <v>1</v>
      </c>
      <c r="G35" s="26"/>
      <c r="H35" s="26"/>
      <c r="I35" s="26"/>
      <c r="J35" s="26"/>
      <c r="K35" s="26"/>
      <c r="L35" s="50">
        <f>PROPER(MID('IP Sheet C&amp;C PAN'!$C$16,Sheet4!A$1,1))</f>
      </c>
      <c r="M35" s="51">
        <f>PROPER(MID('IP Sheet C&amp;C PAN'!$C$16,Sheet4!B$1,1))</f>
      </c>
      <c r="N35" s="51">
        <f>PROPER(MID('IP Sheet C&amp;C PAN'!$C$16,Sheet4!C$1,1))</f>
      </c>
      <c r="O35" s="51">
        <f>PROPER(MID('IP Sheet C&amp;C PAN'!$C$16,Sheet4!D$1,1))</f>
      </c>
      <c r="P35" s="51">
        <f>PROPER(MID('IP Sheet C&amp;C PAN'!$C$16,Sheet4!E$1,1))</f>
      </c>
      <c r="Q35" s="51">
        <f>PROPER(MID('IP Sheet C&amp;C PAN'!$C$16,Sheet4!F$1,1))</f>
      </c>
      <c r="R35" s="51">
        <f>PROPER(MID('IP Sheet C&amp;C PAN'!$C$16,Sheet4!G$1,1))</f>
      </c>
      <c r="S35" s="51">
        <f>PROPER(MID('IP Sheet C&amp;C PAN'!$C$16,Sheet4!H$1,1))</f>
      </c>
      <c r="T35" s="51">
        <f>PROPER(MID('IP Sheet C&amp;C PAN'!$C$16,Sheet4!I$1,1))</f>
      </c>
      <c r="U35" s="51">
        <f>PROPER(MID('IP Sheet C&amp;C PAN'!$C$16,Sheet4!J$1,1))</f>
      </c>
      <c r="V35" s="51">
        <f>PROPER(MID('IP Sheet C&amp;C PAN'!$C$16,Sheet4!K$1,1))</f>
      </c>
      <c r="W35" s="51">
        <f>PROPER(MID('IP Sheet C&amp;C PAN'!$C$16,Sheet4!L$1,1))</f>
      </c>
      <c r="X35" s="51">
        <f>PROPER(MID('IP Sheet C&amp;C PAN'!$C$16,Sheet4!M$1,1))</f>
      </c>
      <c r="Y35" s="51">
        <f>PROPER(MID('IP Sheet C&amp;C PAN'!$C$16,Sheet4!N$1,1))</f>
      </c>
      <c r="Z35" s="51">
        <f>PROPER(MID('IP Sheet C&amp;C PAN'!$C$16,Sheet4!O$1,1))</f>
      </c>
      <c r="AA35" s="51">
        <f>PROPER(MID('IP Sheet C&amp;C PAN'!$C$16,Sheet4!P$1,1))</f>
      </c>
      <c r="AB35" s="51">
        <f>PROPER(MID('IP Sheet C&amp;C PAN'!$C$16,Sheet4!Q$1,1))</f>
      </c>
      <c r="AC35" s="51">
        <f>PROPER(MID('IP Sheet C&amp;C PAN'!$C$16,Sheet4!R$1,1))</f>
      </c>
      <c r="AD35" s="51">
        <f>PROPER(MID('IP Sheet C&amp;C PAN'!$C$16,Sheet4!S$1,1))</f>
      </c>
      <c r="AE35" s="51">
        <f>PROPER(MID('IP Sheet C&amp;C PAN'!$C$16,Sheet4!T$1,1))</f>
      </c>
      <c r="AF35" s="51">
        <f>PROPER(MID('IP Sheet C&amp;C PAN'!$C$16,Sheet4!U$1,1))</f>
      </c>
      <c r="AG35" s="51">
        <f>PROPER(MID('IP Sheet C&amp;C PAN'!$C$16,Sheet4!V$1,1))</f>
      </c>
      <c r="AH35" s="51">
        <f>PROPER(MID('IP Sheet C&amp;C PAN'!$C$16,Sheet4!W$1,1))</f>
      </c>
      <c r="AI35" s="51">
        <f>PROPER(MID('IP Sheet C&amp;C PAN'!$C$16,Sheet4!X$1,1))</f>
      </c>
      <c r="AJ35" s="51">
        <f>PROPER(MID('IP Sheet C&amp;C PAN'!$C$16,Sheet4!Y$1,1))</f>
      </c>
      <c r="AK35" s="51">
        <f>PROPER(MID('IP Sheet C&amp;C PAN'!$C$16,Sheet4!Z$1,1))</f>
      </c>
      <c r="AL35" s="51">
        <f>PROPER(MID('IP Sheet C&amp;C PAN'!$C$16,Sheet4!AA$1,1))</f>
      </c>
      <c r="AM35" s="51">
        <f>PROPER(MID('IP Sheet C&amp;C PAN'!$C$16,Sheet4!AB$1,1))</f>
      </c>
      <c r="AN35" s="51">
        <f>PROPER(MID('IP Sheet C&amp;C PAN'!$C$16,Sheet4!AC$1,1))</f>
      </c>
      <c r="AO35" s="51">
        <f>PROPER(MID('IP Sheet C&amp;C PAN'!$C$16,Sheet4!AD$1,1))</f>
      </c>
      <c r="AP35" s="73">
        <f>PROPER(MID('IP Sheet C&amp;C PAN'!$C$16,Sheet4!AE$1,1))</f>
      </c>
      <c r="AQ35" s="4"/>
      <c r="AR35" s="68"/>
      <c r="AS35" s="4"/>
      <c r="AT35" s="4"/>
      <c r="AU35" s="4"/>
      <c r="AV35" s="4"/>
      <c r="AW35" s="4"/>
      <c r="AX35" s="4"/>
      <c r="AY35" s="4"/>
      <c r="AZ35" s="4"/>
      <c r="BA35" s="4"/>
    </row>
    <row r="36" spans="1:53" ht="17.25" customHeight="1">
      <c r="A36" s="4"/>
      <c r="B36" s="7"/>
      <c r="C36" s="4"/>
      <c r="D36" s="32"/>
      <c r="E36" s="32"/>
      <c r="F36" s="27" t="s">
        <v>9</v>
      </c>
      <c r="G36" s="26"/>
      <c r="H36" s="26"/>
      <c r="I36" s="26"/>
      <c r="J36" s="26"/>
      <c r="K36" s="26"/>
      <c r="L36" s="52">
        <f>PROPER(MID('IP Sheet C&amp;C PAN'!$C$17,Sheet4!A$1,1))</f>
      </c>
      <c r="M36" s="53">
        <f>PROPER(MID('IP Sheet C&amp;C PAN'!$C$17,Sheet4!B$1,1))</f>
      </c>
      <c r="N36" s="53">
        <f>PROPER(MID('IP Sheet C&amp;C PAN'!$C$17,Sheet4!C$1,1))</f>
      </c>
      <c r="O36" s="53">
        <f>PROPER(MID('IP Sheet C&amp;C PAN'!$C$17,Sheet4!D$1,1))</f>
      </c>
      <c r="P36" s="53">
        <f>PROPER(MID('IP Sheet C&amp;C PAN'!$C$17,Sheet4!E$1,1))</f>
      </c>
      <c r="Q36" s="53">
        <f>PROPER(MID('IP Sheet C&amp;C PAN'!$C$17,Sheet4!F$1,1))</f>
      </c>
      <c r="R36" s="53">
        <f>PROPER(MID('IP Sheet C&amp;C PAN'!$C$17,Sheet4!G$1,1))</f>
      </c>
      <c r="S36" s="53">
        <f>PROPER(MID('IP Sheet C&amp;C PAN'!$C$17,Sheet4!H$1,1))</f>
      </c>
      <c r="T36" s="53">
        <f>PROPER(MID('IP Sheet C&amp;C PAN'!$C$17,Sheet4!I$1,1))</f>
      </c>
      <c r="U36" s="53">
        <f>PROPER(MID('IP Sheet C&amp;C PAN'!$C$17,Sheet4!J$1,1))</f>
      </c>
      <c r="V36" s="53">
        <f>PROPER(MID('IP Sheet C&amp;C PAN'!$C$17,Sheet4!K$1,1))</f>
      </c>
      <c r="W36" s="53">
        <f>PROPER(MID('IP Sheet C&amp;C PAN'!$C$17,Sheet4!L$1,1))</f>
      </c>
      <c r="X36" s="53">
        <f>PROPER(MID('IP Sheet C&amp;C PAN'!$C$17,Sheet4!M$1,1))</f>
      </c>
      <c r="Y36" s="53">
        <f>PROPER(MID('IP Sheet C&amp;C PAN'!$C$17,Sheet4!N$1,1))</f>
      </c>
      <c r="Z36" s="53">
        <f>PROPER(MID('IP Sheet C&amp;C PAN'!$C$17,Sheet4!O$1,1))</f>
      </c>
      <c r="AA36" s="53">
        <f>PROPER(MID('IP Sheet C&amp;C PAN'!$C$17,Sheet4!P$1,1))</f>
      </c>
      <c r="AB36" s="53">
        <f>PROPER(MID('IP Sheet C&amp;C PAN'!$C$17,Sheet4!Q$1,1))</f>
      </c>
      <c r="AC36" s="53">
        <f>PROPER(MID('IP Sheet C&amp;C PAN'!$C$17,Sheet4!R$1,1))</f>
      </c>
      <c r="AD36" s="53">
        <f>PROPER(MID('IP Sheet C&amp;C PAN'!$C$17,Sheet4!S$1,1))</f>
      </c>
      <c r="AE36" s="53">
        <f>PROPER(MID('IP Sheet C&amp;C PAN'!$C$17,Sheet4!T$1,1))</f>
      </c>
      <c r="AF36" s="53">
        <f>PROPER(MID('IP Sheet C&amp;C PAN'!$C$17,Sheet4!U$1,1))</f>
      </c>
      <c r="AG36" s="53">
        <f>PROPER(MID('IP Sheet C&amp;C PAN'!$C$17,Sheet4!V$1,1))</f>
      </c>
      <c r="AH36" s="53">
        <f>PROPER(MID('IP Sheet C&amp;C PAN'!$C$17,Sheet4!W$1,1))</f>
      </c>
      <c r="AI36" s="53">
        <f>PROPER(MID('IP Sheet C&amp;C PAN'!$C$17,Sheet4!X$1,1))</f>
      </c>
      <c r="AJ36" s="53">
        <f>PROPER(MID('IP Sheet C&amp;C PAN'!$C$17,Sheet4!Y$1,1))</f>
      </c>
      <c r="AK36" s="53">
        <f>PROPER(MID('IP Sheet C&amp;C PAN'!$C$17,Sheet4!Z$1,1))</f>
      </c>
      <c r="AL36" s="53">
        <f>PROPER(MID('IP Sheet C&amp;C PAN'!$C$17,Sheet4!AA$1,1))</f>
      </c>
      <c r="AM36" s="53">
        <f>PROPER(MID('IP Sheet C&amp;C PAN'!$C$17,Sheet4!AB$1,1))</f>
      </c>
      <c r="AN36" s="53">
        <f>PROPER(MID('IP Sheet C&amp;C PAN'!$C$17,Sheet4!AC$1,1))</f>
      </c>
      <c r="AO36" s="53">
        <f>PROPER(MID('IP Sheet C&amp;C PAN'!$C$17,Sheet4!AD$1,1))</f>
      </c>
      <c r="AP36" s="74">
        <f>PROPER(MID('IP Sheet C&amp;C PAN'!$C$17,Sheet4!AE$1,1))</f>
      </c>
      <c r="AQ36" s="32"/>
      <c r="AR36" s="68"/>
      <c r="AS36" s="4"/>
      <c r="AT36" s="4"/>
      <c r="AU36" s="4"/>
      <c r="AV36" s="4"/>
      <c r="AW36" s="4"/>
      <c r="AX36" s="4"/>
      <c r="AY36" s="4"/>
      <c r="AZ36" s="4"/>
      <c r="BA36" s="4"/>
    </row>
    <row r="37" spans="1:53" ht="3" customHeight="1">
      <c r="A37" s="4"/>
      <c r="B37" s="7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68"/>
      <c r="AS37" s="4"/>
      <c r="AT37" s="4"/>
      <c r="AU37" s="4"/>
      <c r="AV37" s="4"/>
      <c r="AW37" s="4"/>
      <c r="AX37" s="4"/>
      <c r="AY37" s="4"/>
      <c r="AZ37" s="4"/>
      <c r="BA37" s="4"/>
    </row>
    <row r="38" spans="1:53" ht="15" customHeight="1">
      <c r="A38" s="4"/>
      <c r="B38" s="7"/>
      <c r="C38" s="29"/>
      <c r="D38" s="29"/>
      <c r="E38" s="4"/>
      <c r="F38" s="20" t="s">
        <v>63</v>
      </c>
      <c r="G38" s="4"/>
      <c r="H38" s="4"/>
      <c r="I38" s="4"/>
      <c r="J38" s="20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68"/>
      <c r="AS38" s="4"/>
      <c r="AT38" s="4"/>
      <c r="AU38" s="4"/>
      <c r="AV38" s="4"/>
      <c r="AW38" s="4"/>
      <c r="AX38" s="4"/>
      <c r="AY38" s="4"/>
      <c r="AZ38" s="4"/>
      <c r="BA38" s="4"/>
    </row>
    <row r="39" spans="1:53" ht="3" customHeight="1">
      <c r="A39" s="4"/>
      <c r="B39" s="7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68"/>
      <c r="AS39" s="4"/>
      <c r="AT39" s="4"/>
      <c r="AU39" s="4"/>
      <c r="AV39" s="4"/>
      <c r="AW39" s="4"/>
      <c r="AX39" s="4"/>
      <c r="AY39" s="4"/>
      <c r="AZ39" s="4"/>
      <c r="BA39" s="4"/>
    </row>
    <row r="40" spans="1:53" ht="16.5" customHeight="1">
      <c r="A40" s="4"/>
      <c r="B40" s="7"/>
      <c r="C40" s="4"/>
      <c r="D40" s="4"/>
      <c r="E40" s="4"/>
      <c r="F40" s="25" t="s">
        <v>16</v>
      </c>
      <c r="G40" s="26"/>
      <c r="H40" s="26"/>
      <c r="I40" s="26"/>
      <c r="J40" s="26"/>
      <c r="K40" s="26"/>
      <c r="L40" s="48">
        <f>PROPER(MID('IP Sheet C&amp;C PAN'!$C18,Sheet4!A$1,1))</f>
      </c>
      <c r="M40" s="54">
        <f>PROPER(MID('IP Sheet C&amp;C PAN'!$C18,Sheet4!B$1,1))</f>
      </c>
      <c r="N40" s="54">
        <f>PROPER(MID('IP Sheet C&amp;C PAN'!$C18,Sheet4!C$1,1))</f>
      </c>
      <c r="O40" s="54">
        <f>PROPER(MID('IP Sheet C&amp;C PAN'!$C18,Sheet4!D$1,1))</f>
      </c>
      <c r="P40" s="54">
        <f>PROPER(MID('IP Sheet C&amp;C PAN'!$C18,Sheet4!E$1,1))</f>
      </c>
      <c r="Q40" s="54">
        <f>PROPER(MID('IP Sheet C&amp;C PAN'!$C18,Sheet4!F$1,1))</f>
      </c>
      <c r="R40" s="54">
        <f>PROPER(MID('IP Sheet C&amp;C PAN'!$C18,Sheet4!G$1,1))</f>
      </c>
      <c r="S40" s="54">
        <f>PROPER(MID('IP Sheet C&amp;C PAN'!$C18,Sheet4!H$1,1))</f>
      </c>
      <c r="T40" s="54">
        <f>PROPER(MID('IP Sheet C&amp;C PAN'!$C18,Sheet4!I$1,1))</f>
      </c>
      <c r="U40" s="54">
        <f>PROPER(MID('IP Sheet C&amp;C PAN'!$C18,Sheet4!J$1,1))</f>
      </c>
      <c r="V40" s="54">
        <f>PROPER(MID('IP Sheet C&amp;C PAN'!$C18,Sheet4!K$1,1))</f>
      </c>
      <c r="W40" s="54">
        <f>PROPER(MID('IP Sheet C&amp;C PAN'!$C18,Sheet4!L$1,1))</f>
      </c>
      <c r="X40" s="54">
        <f>PROPER(MID('IP Sheet C&amp;C PAN'!$C18,Sheet4!M$1,1))</f>
      </c>
      <c r="Y40" s="54">
        <f>PROPER(MID('IP Sheet C&amp;C PAN'!$C18,Sheet4!N$1,1))</f>
      </c>
      <c r="Z40" s="54">
        <f>PROPER(MID('IP Sheet C&amp;C PAN'!$C18,Sheet4!O$1,1))</f>
      </c>
      <c r="AA40" s="54">
        <f>PROPER(MID('IP Sheet C&amp;C PAN'!$C18,Sheet4!P$1,1))</f>
      </c>
      <c r="AB40" s="54">
        <f>PROPER(MID('IP Sheet C&amp;C PAN'!$C18,Sheet4!Q$1,1))</f>
      </c>
      <c r="AC40" s="54">
        <f>PROPER(MID('IP Sheet C&amp;C PAN'!$C18,Sheet4!R$1,1))</f>
      </c>
      <c r="AD40" s="54">
        <f>PROPER(MID('IP Sheet C&amp;C PAN'!$C18,Sheet4!S$1,1))</f>
      </c>
      <c r="AE40" s="54">
        <f>PROPER(MID('IP Sheet C&amp;C PAN'!$C18,Sheet4!T$1,1))</f>
      </c>
      <c r="AF40" s="54">
        <f>PROPER(MID('IP Sheet C&amp;C PAN'!$C18,Sheet4!U$1,1))</f>
      </c>
      <c r="AG40" s="54">
        <f>PROPER(MID('IP Sheet C&amp;C PAN'!$C18,Sheet4!V$1,1))</f>
      </c>
      <c r="AH40" s="54">
        <f>PROPER(MID('IP Sheet C&amp;C PAN'!$C18,Sheet4!W$1,1))</f>
      </c>
      <c r="AI40" s="54">
        <f>PROPER(MID('IP Sheet C&amp;C PAN'!$C18,Sheet4!X$1,1))</f>
      </c>
      <c r="AJ40" s="54">
        <f>PROPER(MID('IP Sheet C&amp;C PAN'!$C18,Sheet4!Y$1,1))</f>
      </c>
      <c r="AK40" s="54">
        <f>PROPER(MID('IP Sheet C&amp;C PAN'!$C18,Sheet4!Z$1,1))</f>
      </c>
      <c r="AL40" s="54">
        <f>PROPER(MID('IP Sheet C&amp;C PAN'!$C18,Sheet4!AA$1,1))</f>
      </c>
      <c r="AM40" s="54">
        <f>PROPER(MID('IP Sheet C&amp;C PAN'!$C18,Sheet4!AB$1,1))</f>
      </c>
      <c r="AN40" s="54">
        <f>PROPER(MID('IP Sheet C&amp;C PAN'!$C18,Sheet4!AC$1,1))</f>
      </c>
      <c r="AO40" s="54">
        <f>PROPER(MID('IP Sheet C&amp;C PAN'!$C18,Sheet4!AD$1,1))</f>
      </c>
      <c r="AP40" s="75">
        <f>PROPER(MID('IP Sheet C&amp;C PAN'!$C18,Sheet4!AE$1,1))</f>
      </c>
      <c r="AQ40" s="4"/>
      <c r="AR40" s="68"/>
      <c r="AS40" s="4"/>
      <c r="AT40" s="4"/>
      <c r="AU40" s="4"/>
      <c r="AV40" s="4"/>
      <c r="AW40" s="4"/>
      <c r="AX40" s="4"/>
      <c r="AY40" s="4"/>
      <c r="AZ40" s="4"/>
      <c r="BA40" s="4"/>
    </row>
    <row r="41" spans="1:53" ht="17.25" customHeight="1">
      <c r="A41" s="4"/>
      <c r="B41" s="7"/>
      <c r="C41" s="4"/>
      <c r="D41" s="4"/>
      <c r="E41" s="4"/>
      <c r="F41" s="27" t="s">
        <v>1</v>
      </c>
      <c r="G41" s="26"/>
      <c r="H41" s="26"/>
      <c r="I41" s="26"/>
      <c r="J41" s="26"/>
      <c r="K41" s="26"/>
      <c r="L41" s="50">
        <f>PROPER(MID('IP Sheet C&amp;C PAN'!$C19,Sheet4!A$1,1))</f>
      </c>
      <c r="M41" s="51">
        <f>PROPER(MID('IP Sheet C&amp;C PAN'!$C19,Sheet4!B$1,1))</f>
      </c>
      <c r="N41" s="51">
        <f>PROPER(MID('IP Sheet C&amp;C PAN'!$C19,Sheet4!C$1,1))</f>
      </c>
      <c r="O41" s="51">
        <f>PROPER(MID('IP Sheet C&amp;C PAN'!$C19,Sheet4!D$1,1))</f>
      </c>
      <c r="P41" s="51">
        <f>PROPER(MID('IP Sheet C&amp;C PAN'!$C19,Sheet4!E$1,1))</f>
      </c>
      <c r="Q41" s="51">
        <f>PROPER(MID('IP Sheet C&amp;C PAN'!$C19,Sheet4!F$1,1))</f>
      </c>
      <c r="R41" s="51">
        <f>PROPER(MID('IP Sheet C&amp;C PAN'!$C19,Sheet4!G$1,1))</f>
      </c>
      <c r="S41" s="51">
        <f>PROPER(MID('IP Sheet C&amp;C PAN'!$C19,Sheet4!H$1,1))</f>
      </c>
      <c r="T41" s="51">
        <f>PROPER(MID('IP Sheet C&amp;C PAN'!$C19,Sheet4!I$1,1))</f>
      </c>
      <c r="U41" s="51">
        <f>PROPER(MID('IP Sheet C&amp;C PAN'!$C19,Sheet4!J$1,1))</f>
      </c>
      <c r="V41" s="51">
        <f>PROPER(MID('IP Sheet C&amp;C PAN'!$C19,Sheet4!K$1,1))</f>
      </c>
      <c r="W41" s="51">
        <f>PROPER(MID('IP Sheet C&amp;C PAN'!$C19,Sheet4!L$1,1))</f>
      </c>
      <c r="X41" s="51">
        <f>PROPER(MID('IP Sheet C&amp;C PAN'!$C19,Sheet4!M$1,1))</f>
      </c>
      <c r="Y41" s="51">
        <f>PROPER(MID('IP Sheet C&amp;C PAN'!$C19,Sheet4!N$1,1))</f>
      </c>
      <c r="Z41" s="51">
        <f>PROPER(MID('IP Sheet C&amp;C PAN'!$C19,Sheet4!O$1,1))</f>
      </c>
      <c r="AA41" s="51">
        <f>PROPER(MID('IP Sheet C&amp;C PAN'!$C19,Sheet4!P$1,1))</f>
      </c>
      <c r="AB41" s="51">
        <f>PROPER(MID('IP Sheet C&amp;C PAN'!$C19,Sheet4!Q$1,1))</f>
      </c>
      <c r="AC41" s="51">
        <f>PROPER(MID('IP Sheet C&amp;C PAN'!$C19,Sheet4!R$1,1))</f>
      </c>
      <c r="AD41" s="51">
        <f>PROPER(MID('IP Sheet C&amp;C PAN'!$C19,Sheet4!S$1,1))</f>
      </c>
      <c r="AE41" s="51">
        <f>PROPER(MID('IP Sheet C&amp;C PAN'!$C19,Sheet4!T$1,1))</f>
      </c>
      <c r="AF41" s="51">
        <f>PROPER(MID('IP Sheet C&amp;C PAN'!$C19,Sheet4!U$1,1))</f>
      </c>
      <c r="AG41" s="51">
        <f>PROPER(MID('IP Sheet C&amp;C PAN'!$C19,Sheet4!V$1,1))</f>
      </c>
      <c r="AH41" s="51">
        <f>PROPER(MID('IP Sheet C&amp;C PAN'!$C19,Sheet4!W$1,1))</f>
      </c>
      <c r="AI41" s="51">
        <f>PROPER(MID('IP Sheet C&amp;C PAN'!$C19,Sheet4!X$1,1))</f>
      </c>
      <c r="AJ41" s="51">
        <f>PROPER(MID('IP Sheet C&amp;C PAN'!$C19,Sheet4!Y$1,1))</f>
      </c>
      <c r="AK41" s="51">
        <f>PROPER(MID('IP Sheet C&amp;C PAN'!$C19,Sheet4!Z$1,1))</f>
      </c>
      <c r="AL41" s="51">
        <f>PROPER(MID('IP Sheet C&amp;C PAN'!$C19,Sheet4!AA$1,1))</f>
      </c>
      <c r="AM41" s="51">
        <f>PROPER(MID('IP Sheet C&amp;C PAN'!$C19,Sheet4!AB$1,1))</f>
      </c>
      <c r="AN41" s="51">
        <f>PROPER(MID('IP Sheet C&amp;C PAN'!$C19,Sheet4!AC$1,1))</f>
      </c>
      <c r="AO41" s="51">
        <f>PROPER(MID('IP Sheet C&amp;C PAN'!$C19,Sheet4!AD$1,1))</f>
      </c>
      <c r="AP41" s="73">
        <f>PROPER(MID('IP Sheet C&amp;C PAN'!$C19,Sheet4!AE$1,1))</f>
      </c>
      <c r="AQ41" s="4"/>
      <c r="AR41" s="68"/>
      <c r="AS41" s="4"/>
      <c r="AT41" s="4"/>
      <c r="AU41" s="4"/>
      <c r="AV41" s="4"/>
      <c r="AW41" s="4"/>
      <c r="AX41" s="4"/>
      <c r="AY41" s="4"/>
      <c r="AZ41" s="4"/>
      <c r="BA41" s="4"/>
    </row>
    <row r="42" spans="1:53" ht="17.25" customHeight="1">
      <c r="A42" s="4"/>
      <c r="B42" s="7"/>
      <c r="C42" s="4"/>
      <c r="D42" s="32"/>
      <c r="E42" s="32"/>
      <c r="F42" s="27" t="s">
        <v>9</v>
      </c>
      <c r="G42" s="26"/>
      <c r="H42" s="26"/>
      <c r="I42" s="26"/>
      <c r="J42" s="26"/>
      <c r="K42" s="26"/>
      <c r="L42" s="52">
        <f>PROPER(MID('IP Sheet C&amp;C PAN'!$C20,Sheet4!A$1,1))</f>
      </c>
      <c r="M42" s="53">
        <f>PROPER(MID('IP Sheet C&amp;C PAN'!$C20,Sheet4!B$1,1))</f>
      </c>
      <c r="N42" s="53">
        <f>PROPER(MID('IP Sheet C&amp;C PAN'!$C20,Sheet4!C$1,1))</f>
      </c>
      <c r="O42" s="53">
        <f>PROPER(MID('IP Sheet C&amp;C PAN'!$C20,Sheet4!D$1,1))</f>
      </c>
      <c r="P42" s="53">
        <f>PROPER(MID('IP Sheet C&amp;C PAN'!$C20,Sheet4!E$1,1))</f>
      </c>
      <c r="Q42" s="53">
        <f>PROPER(MID('IP Sheet C&amp;C PAN'!$C20,Sheet4!F$1,1))</f>
      </c>
      <c r="R42" s="53">
        <f>PROPER(MID('IP Sheet C&amp;C PAN'!$C20,Sheet4!G$1,1))</f>
      </c>
      <c r="S42" s="53">
        <f>PROPER(MID('IP Sheet C&amp;C PAN'!$C20,Sheet4!H$1,1))</f>
      </c>
      <c r="T42" s="53">
        <f>PROPER(MID('IP Sheet C&amp;C PAN'!$C20,Sheet4!I$1,1))</f>
      </c>
      <c r="U42" s="53">
        <f>PROPER(MID('IP Sheet C&amp;C PAN'!$C20,Sheet4!J$1,1))</f>
      </c>
      <c r="V42" s="53">
        <f>PROPER(MID('IP Sheet C&amp;C PAN'!$C20,Sheet4!K$1,1))</f>
      </c>
      <c r="W42" s="53">
        <f>PROPER(MID('IP Sheet C&amp;C PAN'!$C20,Sheet4!L$1,1))</f>
      </c>
      <c r="X42" s="53">
        <f>PROPER(MID('IP Sheet C&amp;C PAN'!$C20,Sheet4!M$1,1))</f>
      </c>
      <c r="Y42" s="53">
        <f>PROPER(MID('IP Sheet C&amp;C PAN'!$C20,Sheet4!N$1,1))</f>
      </c>
      <c r="Z42" s="53">
        <f>PROPER(MID('IP Sheet C&amp;C PAN'!$C20,Sheet4!O$1,1))</f>
      </c>
      <c r="AA42" s="53">
        <f>PROPER(MID('IP Sheet C&amp;C PAN'!$C20,Sheet4!P$1,1))</f>
      </c>
      <c r="AB42" s="53">
        <f>PROPER(MID('IP Sheet C&amp;C PAN'!$C20,Sheet4!Q$1,1))</f>
      </c>
      <c r="AC42" s="53">
        <f>PROPER(MID('IP Sheet C&amp;C PAN'!$C20,Sheet4!R$1,1))</f>
      </c>
      <c r="AD42" s="53">
        <f>PROPER(MID('IP Sheet C&amp;C PAN'!$C20,Sheet4!S$1,1))</f>
      </c>
      <c r="AE42" s="53">
        <f>PROPER(MID('IP Sheet C&amp;C PAN'!$C20,Sheet4!T$1,1))</f>
      </c>
      <c r="AF42" s="53">
        <f>PROPER(MID('IP Sheet C&amp;C PAN'!$C20,Sheet4!U$1,1))</f>
      </c>
      <c r="AG42" s="53">
        <f>PROPER(MID('IP Sheet C&amp;C PAN'!$C20,Sheet4!V$1,1))</f>
      </c>
      <c r="AH42" s="53">
        <f>PROPER(MID('IP Sheet C&amp;C PAN'!$C20,Sheet4!W$1,1))</f>
      </c>
      <c r="AI42" s="53">
        <f>PROPER(MID('IP Sheet C&amp;C PAN'!$C20,Sheet4!X$1,1))</f>
      </c>
      <c r="AJ42" s="53">
        <f>PROPER(MID('IP Sheet C&amp;C PAN'!$C20,Sheet4!Y$1,1))</f>
      </c>
      <c r="AK42" s="53">
        <f>PROPER(MID('IP Sheet C&amp;C PAN'!$C20,Sheet4!Z$1,1))</f>
      </c>
      <c r="AL42" s="53">
        <f>PROPER(MID('IP Sheet C&amp;C PAN'!$C20,Sheet4!AA$1,1))</f>
      </c>
      <c r="AM42" s="53">
        <f>PROPER(MID('IP Sheet C&amp;C PAN'!$C20,Sheet4!AB$1,1))</f>
      </c>
      <c r="AN42" s="53">
        <f>PROPER(MID('IP Sheet C&amp;C PAN'!$C20,Sheet4!AC$1,1))</f>
      </c>
      <c r="AO42" s="53">
        <f>PROPER(MID('IP Sheet C&amp;C PAN'!$C20,Sheet4!AD$1,1))</f>
      </c>
      <c r="AP42" s="74">
        <f>PROPER(MID('IP Sheet C&amp;C PAN'!$C20,Sheet4!AE$1,1))</f>
      </c>
      <c r="AQ42" s="32"/>
      <c r="AR42" s="68"/>
      <c r="AS42" s="4"/>
      <c r="AT42" s="4"/>
      <c r="AU42" s="4"/>
      <c r="AV42" s="4"/>
      <c r="AW42" s="4"/>
      <c r="AX42" s="4"/>
      <c r="AY42" s="4"/>
      <c r="AZ42" s="4"/>
      <c r="BA42" s="4"/>
    </row>
    <row r="43" spans="1:53" ht="3" customHeight="1">
      <c r="A43" s="4"/>
      <c r="B43" s="7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68"/>
      <c r="AS43" s="4"/>
      <c r="AT43" s="4"/>
      <c r="AU43" s="4"/>
      <c r="AV43" s="4"/>
      <c r="AW43" s="4"/>
      <c r="AX43" s="4"/>
      <c r="AY43" s="4"/>
      <c r="AZ43" s="4"/>
      <c r="BA43" s="4"/>
    </row>
    <row r="44" spans="1:53" ht="16.5" customHeight="1">
      <c r="A44" s="4"/>
      <c r="B44" s="7"/>
      <c r="C44" s="35"/>
      <c r="D44" s="35"/>
      <c r="E44" s="4"/>
      <c r="F44" s="36" t="s">
        <v>64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68"/>
      <c r="AS44" s="4"/>
      <c r="AT44" s="4"/>
      <c r="AU44" s="4"/>
      <c r="AV44" s="4"/>
      <c r="AW44" s="4"/>
      <c r="AX44" s="4"/>
      <c r="AY44" s="4"/>
      <c r="AZ44" s="4"/>
      <c r="BA44" s="4"/>
    </row>
    <row r="45" spans="1:53" ht="15.75" customHeight="1">
      <c r="A45" s="4"/>
      <c r="B45" s="7"/>
      <c r="C45" s="35"/>
      <c r="D45" s="35"/>
      <c r="E45" s="4"/>
      <c r="F45" s="37" t="s">
        <v>65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18" t="str">
        <f>IF('IP Sheet C&amp;C PAN'!$C18="",$K$19,"")</f>
        <v>✔</v>
      </c>
      <c r="AC45" s="63" t="s">
        <v>66</v>
      </c>
      <c r="AD45" s="63"/>
      <c r="AE45" s="20"/>
      <c r="AF45" s="4"/>
      <c r="AG45" s="18">
        <f>IF('IP Sheet C&amp;C PAN'!$C18&lt;&gt;"",$K$19,"")</f>
      </c>
      <c r="AH45" s="20" t="s">
        <v>67</v>
      </c>
      <c r="AI45" s="20"/>
      <c r="AJ45" s="4"/>
      <c r="AK45" s="4"/>
      <c r="AL45" s="65" t="s">
        <v>68</v>
      </c>
      <c r="AM45" s="66"/>
      <c r="AN45" s="67"/>
      <c r="AO45" s="4"/>
      <c r="AP45" s="4"/>
      <c r="AQ45" s="4"/>
      <c r="AR45" s="68"/>
      <c r="AS45" s="4"/>
      <c r="AT45" s="4"/>
      <c r="AU45" s="4"/>
      <c r="AV45" s="4"/>
      <c r="AW45" s="4"/>
      <c r="AX45" s="4"/>
      <c r="AY45" s="4"/>
      <c r="AZ45" s="4"/>
      <c r="BA45" s="4"/>
    </row>
    <row r="46" spans="1:53" ht="1.5" customHeight="1">
      <c r="A46" s="4"/>
      <c r="B46" s="7"/>
      <c r="C46" s="35"/>
      <c r="D46" s="35"/>
      <c r="E46" s="4"/>
      <c r="F46" s="37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35"/>
      <c r="AC46" s="64"/>
      <c r="AD46" s="64"/>
      <c r="AE46" s="34"/>
      <c r="AF46" s="4"/>
      <c r="AG46" s="35"/>
      <c r="AH46" s="34"/>
      <c r="AI46" s="34"/>
      <c r="AJ46" s="4"/>
      <c r="AK46" s="4"/>
      <c r="AL46" s="65"/>
      <c r="AM46" s="66"/>
      <c r="AN46" s="67"/>
      <c r="AO46" s="4"/>
      <c r="AP46" s="4"/>
      <c r="AQ46" s="4"/>
      <c r="AR46" s="68"/>
      <c r="AS46" s="4"/>
      <c r="AT46" s="4"/>
      <c r="AU46" s="4"/>
      <c r="AV46" s="4"/>
      <c r="AW46" s="4"/>
      <c r="AX46" s="4"/>
      <c r="AY46" s="4"/>
      <c r="AZ46" s="4"/>
      <c r="BA46" s="4"/>
    </row>
    <row r="47" spans="1:53" ht="15" customHeight="1">
      <c r="A47" s="4"/>
      <c r="B47" s="7"/>
      <c r="C47" s="29"/>
      <c r="D47" s="18">
        <f>IF('IP Sheet C&amp;C PAN'!C22="Yes",$K$19,"")</f>
      </c>
      <c r="E47" s="4"/>
      <c r="F47" s="20" t="s">
        <v>69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68"/>
      <c r="AS47" s="4"/>
      <c r="AT47" s="4"/>
      <c r="AU47" s="4"/>
      <c r="AV47" s="4"/>
      <c r="AW47" s="4"/>
      <c r="AX47" s="4"/>
      <c r="AY47" s="4"/>
      <c r="AZ47" s="4"/>
      <c r="BA47" s="4"/>
    </row>
    <row r="48" spans="1:53" ht="12.75" customHeight="1">
      <c r="A48" s="4"/>
      <c r="B48" s="7"/>
      <c r="C48" s="4"/>
      <c r="D48" s="4"/>
      <c r="E48" s="4"/>
      <c r="F48" s="20"/>
      <c r="G48" s="4"/>
      <c r="H48" s="4"/>
      <c r="I48" s="4"/>
      <c r="J48" s="4"/>
      <c r="K48" s="4"/>
      <c r="L48" s="143" t="s">
        <v>70</v>
      </c>
      <c r="M48" s="144"/>
      <c r="N48" s="4"/>
      <c r="O48" s="143" t="s">
        <v>71</v>
      </c>
      <c r="P48" s="144"/>
      <c r="Q48" s="4"/>
      <c r="R48" s="143" t="s">
        <v>72</v>
      </c>
      <c r="S48" s="144"/>
      <c r="T48" s="144"/>
      <c r="U48" s="14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68"/>
      <c r="AS48" s="4"/>
      <c r="AT48" s="4"/>
      <c r="AU48" s="4"/>
      <c r="AV48" s="4"/>
      <c r="AW48" s="4"/>
      <c r="AX48" s="4"/>
      <c r="AY48" s="4"/>
      <c r="AZ48" s="4"/>
      <c r="BA48" s="4"/>
    </row>
    <row r="49" spans="1:53" ht="17.25" customHeight="1">
      <c r="A49" s="4"/>
      <c r="B49" s="7"/>
      <c r="C49" s="4"/>
      <c r="D49" s="4"/>
      <c r="E49" s="4"/>
      <c r="F49" s="4"/>
      <c r="G49" s="4"/>
      <c r="H49" s="4"/>
      <c r="I49" s="4"/>
      <c r="J49" s="4"/>
      <c r="K49" s="4"/>
      <c r="L49" s="55">
        <f>PROPER(MID('IP Sheet C&amp;C PAN'!$C$24,Sheet4!A$1,1))</f>
      </c>
      <c r="M49" s="55">
        <f>PROPER(MID('IP Sheet C&amp;C PAN'!$C$24,Sheet4!B$1,1))</f>
      </c>
      <c r="N49" s="38" t="s">
        <v>73</v>
      </c>
      <c r="O49" s="55">
        <f>PROPER(MID('IP Sheet C&amp;C PAN'!$C$24,Sheet4!C$1,1))</f>
      </c>
      <c r="P49" s="55">
        <f>PROPER(MID('IP Sheet C&amp;C PAN'!$C$24,Sheet4!D$1,1))</f>
      </c>
      <c r="Q49" s="38" t="s">
        <v>73</v>
      </c>
      <c r="R49" s="55">
        <f>PROPER(MID('IP Sheet C&amp;C PAN'!$C$24,Sheet4!E$1,1))</f>
      </c>
      <c r="S49" s="55">
        <f>PROPER(MID('IP Sheet C&amp;C PAN'!$C$24,Sheet4!F$1,1))</f>
      </c>
      <c r="T49" s="55">
        <f>PROPER(MID('IP Sheet C&amp;C PAN'!$C$24,Sheet4!G$1,1))</f>
      </c>
      <c r="U49" s="55">
        <f>PROPER(MID('IP Sheet C&amp;C PAN'!$C$24,Sheet4!H$1,1))</f>
      </c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68"/>
      <c r="AS49" s="4"/>
      <c r="AT49" s="4"/>
      <c r="AU49" s="4"/>
      <c r="AV49" s="4"/>
      <c r="AW49" s="4"/>
      <c r="AX49" s="4"/>
      <c r="AY49" s="4"/>
      <c r="AZ49" s="4"/>
      <c r="BA49" s="4"/>
    </row>
    <row r="50" spans="1:53" ht="3" customHeight="1">
      <c r="A50" s="4"/>
      <c r="B50" s="7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61"/>
      <c r="V50" s="61"/>
      <c r="W50" s="4"/>
      <c r="X50" s="61"/>
      <c r="Y50" s="61"/>
      <c r="Z50" s="4"/>
      <c r="AA50" s="61"/>
      <c r="AB50" s="61"/>
      <c r="AC50" s="61"/>
      <c r="AD50" s="61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68"/>
      <c r="AS50" s="4"/>
      <c r="AT50" s="4"/>
      <c r="AU50" s="4"/>
      <c r="AV50" s="4"/>
      <c r="AW50" s="4"/>
      <c r="AX50" s="4"/>
      <c r="AY50" s="4"/>
      <c r="AZ50" s="4"/>
      <c r="BA50" s="4"/>
    </row>
    <row r="51" spans="1:53" ht="3" customHeight="1">
      <c r="A51" s="4"/>
      <c r="B51" s="7"/>
      <c r="C51" s="4"/>
      <c r="D51" s="4">
        <v>5</v>
      </c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68"/>
      <c r="AS51" s="4"/>
      <c r="AT51" s="4"/>
      <c r="AU51" s="4"/>
      <c r="AV51" s="4"/>
      <c r="AW51" s="4"/>
      <c r="AX51" s="4"/>
      <c r="AY51" s="4"/>
      <c r="AZ51" s="4"/>
      <c r="BA51" s="4"/>
    </row>
    <row r="52" spans="1:53" ht="12.75" customHeight="1">
      <c r="A52" s="4"/>
      <c r="B52" s="7"/>
      <c r="C52" s="29"/>
      <c r="D52" s="18">
        <f>IF('IP Sheet C&amp;C PAN'!C26="Yes",K19,"")</f>
      </c>
      <c r="E52" s="4"/>
      <c r="F52" s="20" t="s">
        <v>74</v>
      </c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18">
        <f>IF('IP Sheet C&amp;C PAN'!C8="Shri",K19,"")</f>
      </c>
      <c r="U52" s="20" t="s">
        <v>75</v>
      </c>
      <c r="V52" s="4"/>
      <c r="W52" s="4"/>
      <c r="X52" s="62"/>
      <c r="Y52" s="18">
        <f>IF((OR('IP Sheet C&amp;C PAN'!C8="Smt",'IP Sheet C&amp;C PAN'!C8="Kumari")),K19,"")</f>
      </c>
      <c r="Z52" s="20" t="s">
        <v>76</v>
      </c>
      <c r="AA52" s="4"/>
      <c r="AB52" s="4"/>
      <c r="AC52" s="4"/>
      <c r="AD52" s="4"/>
      <c r="AE52" s="4"/>
      <c r="AF52" s="44" t="s">
        <v>77</v>
      </c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68"/>
      <c r="AS52" s="4"/>
      <c r="AT52" s="4"/>
      <c r="AU52" s="4"/>
      <c r="AV52" s="4"/>
      <c r="AW52" s="4"/>
      <c r="AX52" s="4"/>
      <c r="AY52" s="4"/>
      <c r="AZ52" s="4"/>
      <c r="BA52" s="4"/>
    </row>
    <row r="53" spans="1:53" ht="3" customHeight="1">
      <c r="A53" s="4"/>
      <c r="B53" s="7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68"/>
      <c r="AS53" s="4"/>
      <c r="AT53" s="4"/>
      <c r="AU53" s="4"/>
      <c r="AV53" s="4"/>
      <c r="AW53" s="4"/>
      <c r="AX53" s="4"/>
      <c r="AY53" s="4"/>
      <c r="AZ53" s="4"/>
      <c r="BA53" s="4"/>
    </row>
    <row r="54" spans="1:53" ht="12.75" customHeight="1">
      <c r="A54" s="4"/>
      <c r="B54" s="7"/>
      <c r="C54" s="29"/>
      <c r="D54" s="18">
        <f>IF('IP Sheet C&amp;C PAN'!C28="Yes",K19,"")</f>
      </c>
      <c r="E54" s="4"/>
      <c r="F54" s="20" t="s">
        <v>78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68"/>
      <c r="AS54" s="4"/>
      <c r="AT54" s="4"/>
      <c r="AU54" s="4"/>
      <c r="AV54" s="4"/>
      <c r="AW54" s="4"/>
      <c r="AX54" s="4"/>
      <c r="AY54" s="4"/>
      <c r="AZ54" s="4"/>
      <c r="BA54" s="4"/>
    </row>
    <row r="55" spans="1:53" ht="3" customHeight="1">
      <c r="A55" s="4"/>
      <c r="B55" s="7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68"/>
      <c r="AS55" s="4"/>
      <c r="AT55" s="4"/>
      <c r="AU55" s="4"/>
      <c r="AV55" s="4"/>
      <c r="AW55" s="4"/>
      <c r="AX55" s="4"/>
      <c r="AY55" s="4"/>
      <c r="AZ55" s="4"/>
      <c r="BA55" s="4"/>
    </row>
    <row r="56" spans="1:53" ht="12.75" customHeight="1">
      <c r="A56" s="4"/>
      <c r="B56" s="7"/>
      <c r="C56" s="29"/>
      <c r="D56" s="18">
        <f>IF('IP Sheet C&amp;C PAN'!C30="Yes",K19,"")</f>
      </c>
      <c r="E56" s="4"/>
      <c r="F56" s="20" t="s">
        <v>79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68"/>
      <c r="AS56" s="4"/>
      <c r="AT56" s="4"/>
      <c r="AU56" s="4"/>
      <c r="AV56" s="4"/>
      <c r="AW56" s="4"/>
      <c r="AX56" s="4"/>
      <c r="AY56" s="4"/>
      <c r="AZ56" s="4"/>
      <c r="BA56" s="4"/>
    </row>
    <row r="57" spans="1:53" ht="3" customHeight="1">
      <c r="A57" s="4"/>
      <c r="B57" s="7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68"/>
      <c r="AS57" s="4"/>
      <c r="AT57" s="4"/>
      <c r="AU57" s="4"/>
      <c r="AV57" s="4"/>
      <c r="AW57" s="4"/>
      <c r="AX57" s="4"/>
      <c r="AY57" s="4"/>
      <c r="AZ57" s="4"/>
      <c r="BA57" s="4"/>
    </row>
    <row r="58" spans="1:53" ht="12.75" customHeight="1">
      <c r="A58" s="4"/>
      <c r="B58" s="7"/>
      <c r="C58" s="29"/>
      <c r="D58" s="18">
        <f>IF('IP Sheet C&amp;C PAN'!C32="Yes",K19,"")</f>
      </c>
      <c r="E58" s="4"/>
      <c r="F58" s="20" t="s">
        <v>80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18">
        <f>IF('IP Sheet C&amp;C PAN'!C33="R",K19,"")</f>
      </c>
      <c r="U58" s="20" t="s">
        <v>81</v>
      </c>
      <c r="V58" s="20"/>
      <c r="W58" s="4"/>
      <c r="X58" s="4"/>
      <c r="Y58" s="18">
        <f>IF('IP Sheet C&amp;C PAN'!C33="O",K19,"")</f>
      </c>
      <c r="Z58" s="20" t="s">
        <v>82</v>
      </c>
      <c r="AA58" s="20"/>
      <c r="AB58" s="29"/>
      <c r="AC58" s="4"/>
      <c r="AD58" s="4"/>
      <c r="AE58" s="4"/>
      <c r="AF58" s="44" t="s">
        <v>77</v>
      </c>
      <c r="AG58" s="4"/>
      <c r="AH58" s="29"/>
      <c r="AI58" s="4"/>
      <c r="AJ58" s="4"/>
      <c r="AK58" s="4"/>
      <c r="AL58" s="4"/>
      <c r="AM58" s="4"/>
      <c r="AN58" s="4"/>
      <c r="AO58" s="4"/>
      <c r="AP58" s="4"/>
      <c r="AQ58" s="4"/>
      <c r="AR58" s="68"/>
      <c r="AS58" s="4"/>
      <c r="AT58" s="4"/>
      <c r="AU58" s="4"/>
      <c r="AV58" s="4"/>
      <c r="AW58" s="4"/>
      <c r="AX58" s="4"/>
      <c r="AY58" s="4"/>
      <c r="AZ58" s="4"/>
      <c r="BA58" s="4"/>
    </row>
    <row r="59" spans="1:53" ht="6" customHeight="1">
      <c r="A59" s="4"/>
      <c r="B59" s="7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68"/>
      <c r="AS59" s="4"/>
      <c r="AT59" s="4"/>
      <c r="AU59" s="4"/>
      <c r="AV59" s="4"/>
      <c r="AW59" s="4"/>
      <c r="AX59" s="4"/>
      <c r="AY59" s="4"/>
      <c r="AZ59" s="4"/>
      <c r="BA59" s="4"/>
    </row>
    <row r="60" spans="1:53" ht="17.25" customHeight="1">
      <c r="A60" s="4"/>
      <c r="B60" s="7"/>
      <c r="C60" s="4"/>
      <c r="D60" s="4"/>
      <c r="E60" s="4"/>
      <c r="F60" s="20" t="s">
        <v>83</v>
      </c>
      <c r="G60" s="4"/>
      <c r="H60" s="4"/>
      <c r="I60" s="4"/>
      <c r="J60" s="4"/>
      <c r="K60" s="4"/>
      <c r="L60" s="4"/>
      <c r="M60" s="4"/>
      <c r="N60" s="56">
        <f>PROPER(MID('IP Sheet C&amp;C PAN'!$C$34,Sheet4!A$1,1))</f>
      </c>
      <c r="O60" s="56">
        <f>PROPER(MID('IP Sheet C&amp;C PAN'!$C$34,Sheet4!B$1,1))</f>
      </c>
      <c r="P60" s="56">
        <f>PROPER(MID('IP Sheet C&amp;C PAN'!$C$34,Sheet4!C$1,1))</f>
      </c>
      <c r="Q60" s="56">
        <f>PROPER(MID('IP Sheet C&amp;C PAN'!$C$34,Sheet4!D$1,1))</f>
      </c>
      <c r="R60" s="56">
        <f>PROPER(MID('IP Sheet C&amp;C PAN'!$C$34,Sheet4!E$1,1))</f>
      </c>
      <c r="S60" s="56">
        <f>PROPER(MID('IP Sheet C&amp;C PAN'!$C$34,Sheet4!F$1,1))</f>
      </c>
      <c r="T60" s="56">
        <f>PROPER(MID('IP Sheet C&amp;C PAN'!$C$34,Sheet4!G$1,1))</f>
      </c>
      <c r="U60" s="56">
        <f>PROPER(MID('IP Sheet C&amp;C PAN'!$C$34,Sheet4!H$1,1))</f>
      </c>
      <c r="V60" s="56">
        <f>PROPER(MID('IP Sheet C&amp;C PAN'!$C$34,Sheet4!I$1,1))</f>
      </c>
      <c r="W60" s="56">
        <f>PROPER(MID('IP Sheet C&amp;C PAN'!$C$34,Sheet4!J$1,1))</f>
      </c>
      <c r="X60" s="56">
        <f>PROPER(MID('IP Sheet C&amp;C PAN'!$C$34,Sheet4!K$1,1))</f>
      </c>
      <c r="Y60" s="56">
        <f>PROPER(MID('IP Sheet C&amp;C PAN'!$C$34,Sheet4!L$1,1))</f>
      </c>
      <c r="Z60" s="56">
        <f>PROPER(MID('IP Sheet C&amp;C PAN'!$C$34,Sheet4!M$1,1))</f>
      </c>
      <c r="AA60" s="56">
        <f>PROPER(MID('IP Sheet C&amp;C PAN'!$C$34,Sheet4!N$1,1))</f>
      </c>
      <c r="AB60" s="56">
        <f>PROPER(MID('IP Sheet C&amp;C PAN'!$C$34,Sheet4!O$1,1))</f>
      </c>
      <c r="AC60" s="56">
        <f>PROPER(MID('IP Sheet C&amp;C PAN'!$C$34,Sheet4!P$1,1))</f>
      </c>
      <c r="AD60" s="56">
        <f>PROPER(MID('IP Sheet C&amp;C PAN'!$C$34,Sheet4!Q$1,1))</f>
      </c>
      <c r="AE60" s="56">
        <f>PROPER(MID('IP Sheet C&amp;C PAN'!$C$34,Sheet4!R$1,1))</f>
      </c>
      <c r="AF60" s="56">
        <f>PROPER(MID('IP Sheet C&amp;C PAN'!$C$34,Sheet4!S$1,1))</f>
      </c>
      <c r="AG60" s="56">
        <f>PROPER(MID('IP Sheet C&amp;C PAN'!$C$34,Sheet4!T$1,1))</f>
      </c>
      <c r="AH60" s="56">
        <f>PROPER(MID('IP Sheet C&amp;C PAN'!$C$34,Sheet4!U$1,1))</f>
      </c>
      <c r="AI60" s="56">
        <f>PROPER(MID('IP Sheet C&amp;C PAN'!$C$34,Sheet4!V$1,1))</f>
      </c>
      <c r="AJ60" s="56">
        <f>PROPER(MID('IP Sheet C&amp;C PAN'!$C$34,Sheet4!W$1,1))</f>
      </c>
      <c r="AK60" s="56">
        <f>PROPER(MID('IP Sheet C&amp;C PAN'!$C$34,Sheet4!X$1,1))</f>
      </c>
      <c r="AL60" s="56">
        <f>PROPER(MID('IP Sheet C&amp;C PAN'!$C$34,Sheet4!Y$1,1))</f>
      </c>
      <c r="AM60" s="56">
        <f>PROPER(MID('IP Sheet C&amp;C PAN'!$C$34,Sheet4!Z$1,1))</f>
      </c>
      <c r="AN60" s="56">
        <f>PROPER(MID('IP Sheet C&amp;C PAN'!$C$34,Sheet4!AA$1,1))</f>
      </c>
      <c r="AO60" s="56">
        <f>PROPER(MID('IP Sheet C&amp;C PAN'!$C$34,Sheet4!AB$1,1))</f>
      </c>
      <c r="AP60" s="56">
        <f>PROPER(MID('IP Sheet C&amp;C PAN'!$C$34,Sheet4!AC$1,1))</f>
      </c>
      <c r="AQ60" s="4"/>
      <c r="AR60" s="68"/>
      <c r="AS60" s="4"/>
      <c r="AT60" s="4"/>
      <c r="AU60" s="4"/>
      <c r="AV60" s="4"/>
      <c r="AW60" s="4"/>
      <c r="AX60" s="4"/>
      <c r="AY60" s="4"/>
      <c r="AZ60" s="4"/>
      <c r="BA60" s="4"/>
    </row>
    <row r="61" spans="1:53" ht="3" customHeight="1">
      <c r="A61" s="4"/>
      <c r="B61" s="7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4"/>
      <c r="AO61" s="4"/>
      <c r="AP61" s="4"/>
      <c r="AQ61" s="4"/>
      <c r="AR61" s="68"/>
      <c r="AS61" s="4"/>
      <c r="AT61" s="4"/>
      <c r="AU61" s="4"/>
      <c r="AV61" s="4"/>
      <c r="AW61" s="4"/>
      <c r="AX61" s="4"/>
      <c r="AY61" s="4"/>
      <c r="AZ61" s="4"/>
      <c r="BA61" s="4"/>
    </row>
    <row r="62" spans="1:53" ht="17.25" customHeight="1">
      <c r="A62" s="4"/>
      <c r="B62" s="7"/>
      <c r="C62" s="4"/>
      <c r="D62" s="4"/>
      <c r="E62" s="32"/>
      <c r="F62" s="25" t="s">
        <v>84</v>
      </c>
      <c r="G62" s="4"/>
      <c r="H62" s="4"/>
      <c r="I62" s="4"/>
      <c r="J62" s="4"/>
      <c r="K62" s="4"/>
      <c r="L62" s="4"/>
      <c r="M62" s="4"/>
      <c r="N62" s="56">
        <f>PROPER(MID('IP Sheet C&amp;C PAN'!$C$35,Sheet4!A$1,1))</f>
      </c>
      <c r="O62" s="56">
        <f>PROPER(MID('IP Sheet C&amp;C PAN'!$C$35,Sheet4!B$1,1))</f>
      </c>
      <c r="P62" s="56">
        <f>PROPER(MID('IP Sheet C&amp;C PAN'!$C$35,Sheet4!C$1,1))</f>
      </c>
      <c r="Q62" s="56">
        <f>PROPER(MID('IP Sheet C&amp;C PAN'!$C$35,Sheet4!D$1,1))</f>
      </c>
      <c r="R62" s="56">
        <f>PROPER(MID('IP Sheet C&amp;C PAN'!$C$35,Sheet4!E$1,1))</f>
      </c>
      <c r="S62" s="56">
        <f>PROPER(MID('IP Sheet C&amp;C PAN'!$C$35,Sheet4!F$1,1))</f>
      </c>
      <c r="T62" s="56">
        <f>PROPER(MID('IP Sheet C&amp;C PAN'!$C$35,Sheet4!G$1,1))</f>
      </c>
      <c r="U62" s="56">
        <f>PROPER(MID('IP Sheet C&amp;C PAN'!$C$35,Sheet4!H$1,1))</f>
      </c>
      <c r="V62" s="56">
        <f>PROPER(MID('IP Sheet C&amp;C PAN'!$C$35,Sheet4!I$1,1))</f>
      </c>
      <c r="W62" s="56">
        <f>PROPER(MID('IP Sheet C&amp;C PAN'!$C$35,Sheet4!J$1,1))</f>
      </c>
      <c r="X62" s="56">
        <f>PROPER(MID('IP Sheet C&amp;C PAN'!$C$35,Sheet4!K$1,1))</f>
      </c>
      <c r="Y62" s="56">
        <f>PROPER(MID('IP Sheet C&amp;C PAN'!$C$35,Sheet4!L$1,1))</f>
      </c>
      <c r="Z62" s="56">
        <f>PROPER(MID('IP Sheet C&amp;C PAN'!$C$35,Sheet4!M$1,1))</f>
      </c>
      <c r="AA62" s="56">
        <f>PROPER(MID('IP Sheet C&amp;C PAN'!$C$35,Sheet4!N$1,1))</f>
      </c>
      <c r="AB62" s="56">
        <f>PROPER(MID('IP Sheet C&amp;C PAN'!$C$35,Sheet4!O$1,1))</f>
      </c>
      <c r="AC62" s="56">
        <f>PROPER(MID('IP Sheet C&amp;C PAN'!$C$35,Sheet4!P$1,1))</f>
      </c>
      <c r="AD62" s="56">
        <f>PROPER(MID('IP Sheet C&amp;C PAN'!$C$35,Sheet4!Q$1,1))</f>
      </c>
      <c r="AE62" s="56">
        <f>PROPER(MID('IP Sheet C&amp;C PAN'!$C$35,Sheet4!R$1,1))</f>
      </c>
      <c r="AF62" s="56">
        <f>PROPER(MID('IP Sheet C&amp;C PAN'!$C$35,Sheet4!S$1,1))</f>
      </c>
      <c r="AG62" s="56">
        <f>PROPER(MID('IP Sheet C&amp;C PAN'!$C$35,Sheet4!T$1,1))</f>
      </c>
      <c r="AH62" s="56">
        <f>PROPER(MID('IP Sheet C&amp;C PAN'!$C$35,Sheet4!U$1,1))</f>
      </c>
      <c r="AI62" s="56">
        <f>PROPER(MID('IP Sheet C&amp;C PAN'!$C$35,Sheet4!V$1,1))</f>
      </c>
      <c r="AJ62" s="56">
        <f>PROPER(MID('IP Sheet C&amp;C PAN'!$C$35,Sheet4!W$1,1))</f>
      </c>
      <c r="AK62" s="56">
        <f>PROPER(MID('IP Sheet C&amp;C PAN'!$C$35,Sheet4!X$1,1))</f>
      </c>
      <c r="AL62" s="56">
        <f>PROPER(MID('IP Sheet C&amp;C PAN'!$C$35,Sheet4!Y$1,1))</f>
      </c>
      <c r="AM62" s="56">
        <f>PROPER(MID('IP Sheet C&amp;C PAN'!$C$35,Sheet4!Z$1,1))</f>
      </c>
      <c r="AN62" s="56">
        <f>PROPER(MID('IP Sheet C&amp;C PAN'!$C$35,Sheet4!AA$1,1))</f>
      </c>
      <c r="AO62" s="56">
        <f>PROPER(MID('IP Sheet C&amp;C PAN'!$C$35,Sheet4!AB$1,1))</f>
      </c>
      <c r="AP62" s="56">
        <f>PROPER(MID('IP Sheet C&amp;C PAN'!$C$35,Sheet4!AC$1,1))</f>
      </c>
      <c r="AQ62" s="4"/>
      <c r="AR62" s="68"/>
      <c r="AS62" s="4"/>
      <c r="AT62" s="4"/>
      <c r="AU62" s="4"/>
      <c r="AV62" s="4"/>
      <c r="AW62" s="4"/>
      <c r="AX62" s="4"/>
      <c r="AY62" s="4"/>
      <c r="AZ62" s="4"/>
      <c r="BA62" s="4"/>
    </row>
    <row r="63" spans="1:53" ht="3" customHeight="1">
      <c r="A63" s="38"/>
      <c r="B63" s="39"/>
      <c r="C63" s="38"/>
      <c r="D63" s="38"/>
      <c r="E63" s="4"/>
      <c r="F63" s="23"/>
      <c r="G63" s="4"/>
      <c r="H63" s="4"/>
      <c r="I63" s="4"/>
      <c r="J63" s="4"/>
      <c r="K63" s="4"/>
      <c r="L63" s="4"/>
      <c r="M63" s="4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38"/>
      <c r="AO63" s="38"/>
      <c r="AP63" s="38"/>
      <c r="AQ63" s="38"/>
      <c r="AR63" s="76"/>
      <c r="AS63" s="38"/>
      <c r="AT63" s="38"/>
      <c r="AU63" s="38"/>
      <c r="AV63" s="38"/>
      <c r="AW63" s="38"/>
      <c r="AX63" s="38"/>
      <c r="AY63" s="38"/>
      <c r="AZ63" s="38"/>
      <c r="BA63" s="38"/>
    </row>
    <row r="64" spans="1:53" ht="17.25" customHeight="1">
      <c r="A64" s="4"/>
      <c r="B64" s="7"/>
      <c r="C64" s="4"/>
      <c r="D64" s="4"/>
      <c r="E64" s="4"/>
      <c r="F64" s="21" t="s">
        <v>85</v>
      </c>
      <c r="G64" s="4"/>
      <c r="H64" s="4"/>
      <c r="I64" s="4"/>
      <c r="J64" s="4"/>
      <c r="K64" s="4"/>
      <c r="L64" s="4"/>
      <c r="M64" s="4"/>
      <c r="N64" s="56">
        <f>PROPER(MID('IP Sheet C&amp;C PAN'!$C$36,Sheet4!A$1,1))</f>
      </c>
      <c r="O64" s="56">
        <f>PROPER(MID('IP Sheet C&amp;C PAN'!$C$36,Sheet4!B$1,1))</f>
      </c>
      <c r="P64" s="56">
        <f>PROPER(MID('IP Sheet C&amp;C PAN'!$C$36,Sheet4!C$1,1))</f>
      </c>
      <c r="Q64" s="56">
        <f>PROPER(MID('IP Sheet C&amp;C PAN'!$C$36,Sheet4!D$1,1))</f>
      </c>
      <c r="R64" s="56">
        <f>PROPER(MID('IP Sheet C&amp;C PAN'!$C$36,Sheet4!E$1,1))</f>
      </c>
      <c r="S64" s="56">
        <f>PROPER(MID('IP Sheet C&amp;C PAN'!$C$36,Sheet4!F$1,1))</f>
      </c>
      <c r="T64" s="56">
        <f>PROPER(MID('IP Sheet C&amp;C PAN'!$C$36,Sheet4!G$1,1))</f>
      </c>
      <c r="U64" s="56">
        <f>PROPER(MID('IP Sheet C&amp;C PAN'!$C$36,Sheet4!H$1,1))</f>
      </c>
      <c r="V64" s="56">
        <f>PROPER(MID('IP Sheet C&amp;C PAN'!$C$36,Sheet4!I$1,1))</f>
      </c>
      <c r="W64" s="56">
        <f>PROPER(MID('IP Sheet C&amp;C PAN'!$C$36,Sheet4!J$1,1))</f>
      </c>
      <c r="X64" s="56">
        <f>PROPER(MID('IP Sheet C&amp;C PAN'!$C$36,Sheet4!K$1,1))</f>
      </c>
      <c r="Y64" s="56">
        <f>PROPER(MID('IP Sheet C&amp;C PAN'!$C$36,Sheet4!L$1,1))</f>
      </c>
      <c r="Z64" s="56">
        <f>PROPER(MID('IP Sheet C&amp;C PAN'!$C$36,Sheet4!M$1,1))</f>
      </c>
      <c r="AA64" s="56">
        <f>PROPER(MID('IP Sheet C&amp;C PAN'!$C$36,Sheet4!N$1,1))</f>
      </c>
      <c r="AB64" s="56">
        <f>PROPER(MID('IP Sheet C&amp;C PAN'!$C$36,Sheet4!O$1,1))</f>
      </c>
      <c r="AC64" s="56">
        <f>PROPER(MID('IP Sheet C&amp;C PAN'!$C$36,Sheet4!P$1,1))</f>
      </c>
      <c r="AD64" s="56">
        <f>PROPER(MID('IP Sheet C&amp;C PAN'!$C$36,Sheet4!Q$1,1))</f>
      </c>
      <c r="AE64" s="56">
        <f>PROPER(MID('IP Sheet C&amp;C PAN'!$C$36,Sheet4!R$1,1))</f>
      </c>
      <c r="AF64" s="56">
        <f>PROPER(MID('IP Sheet C&amp;C PAN'!$C$36,Sheet4!S$1,1))</f>
      </c>
      <c r="AG64" s="56">
        <f>PROPER(MID('IP Sheet C&amp;C PAN'!$C$36,Sheet4!T$1,1))</f>
      </c>
      <c r="AH64" s="56">
        <f>PROPER(MID('IP Sheet C&amp;C PAN'!$C$36,Sheet4!U$1,1))</f>
      </c>
      <c r="AI64" s="56">
        <f>PROPER(MID('IP Sheet C&amp;C PAN'!$C$36,Sheet4!V$1,1))</f>
      </c>
      <c r="AJ64" s="56">
        <f>PROPER(MID('IP Sheet C&amp;C PAN'!$C$36,Sheet4!W$1,1))</f>
      </c>
      <c r="AK64" s="56">
        <f>PROPER(MID('IP Sheet C&amp;C PAN'!$C$36,Sheet4!X$1,1))</f>
      </c>
      <c r="AL64" s="56">
        <f>PROPER(MID('IP Sheet C&amp;C PAN'!$C$36,Sheet4!Y$1,1))</f>
      </c>
      <c r="AM64" s="56">
        <f>PROPER(MID('IP Sheet C&amp;C PAN'!$C$36,Sheet4!Z$1,1))</f>
      </c>
      <c r="AN64" s="56">
        <f>PROPER(MID('IP Sheet C&amp;C PAN'!$C$36,Sheet4!AA$1,1))</f>
      </c>
      <c r="AO64" s="56">
        <f>PROPER(MID('IP Sheet C&amp;C PAN'!$C$36,Sheet4!AB$1,1))</f>
      </c>
      <c r="AP64" s="56">
        <f>PROPER(MID('IP Sheet C&amp;C PAN'!$C$36,Sheet4!AC$1,1))</f>
      </c>
      <c r="AQ64" s="4"/>
      <c r="AR64" s="68"/>
      <c r="AS64" s="4"/>
      <c r="AT64" s="4"/>
      <c r="AU64" s="4"/>
      <c r="AV64" s="4"/>
      <c r="AW64" s="4"/>
      <c r="AX64" s="4"/>
      <c r="AY64" s="4"/>
      <c r="AZ64" s="4"/>
      <c r="BA64" s="4"/>
    </row>
    <row r="65" spans="1:53" ht="3" customHeight="1">
      <c r="A65" s="4"/>
      <c r="B65" s="7"/>
      <c r="C65" s="4"/>
      <c r="D65" s="4"/>
      <c r="E65" s="32"/>
      <c r="F65" s="23"/>
      <c r="G65" s="4"/>
      <c r="H65" s="4"/>
      <c r="I65" s="4"/>
      <c r="J65" s="4"/>
      <c r="K65" s="4"/>
      <c r="L65" s="4"/>
      <c r="M65" s="4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4"/>
      <c r="AO65" s="4"/>
      <c r="AP65" s="4"/>
      <c r="AQ65" s="4"/>
      <c r="AR65" s="68"/>
      <c r="AS65" s="4"/>
      <c r="AT65" s="4"/>
      <c r="AU65" s="4"/>
      <c r="AV65" s="4"/>
      <c r="AW65" s="4"/>
      <c r="AX65" s="4"/>
      <c r="AY65" s="4"/>
      <c r="AZ65" s="4"/>
      <c r="BA65" s="4"/>
    </row>
    <row r="66" spans="1:53" ht="17.25" customHeight="1">
      <c r="A66" s="4"/>
      <c r="B66" s="7"/>
      <c r="C66" s="4"/>
      <c r="D66" s="4"/>
      <c r="E66" s="4"/>
      <c r="F66" s="25" t="s">
        <v>86</v>
      </c>
      <c r="G66" s="4"/>
      <c r="H66" s="4"/>
      <c r="I66" s="4"/>
      <c r="J66" s="4"/>
      <c r="K66" s="4"/>
      <c r="L66" s="4"/>
      <c r="M66" s="4"/>
      <c r="N66" s="56">
        <f>PROPER(MID('IP Sheet C&amp;C PAN'!$C$37,Sheet4!A$1,1))</f>
      </c>
      <c r="O66" s="56">
        <f>PROPER(MID('IP Sheet C&amp;C PAN'!$C$37,Sheet4!B$1,1))</f>
      </c>
      <c r="P66" s="56">
        <f>PROPER(MID('IP Sheet C&amp;C PAN'!$C$37,Sheet4!C$1,1))</f>
      </c>
      <c r="Q66" s="56">
        <f>PROPER(MID('IP Sheet C&amp;C PAN'!$C$37,Sheet4!D$1,1))</f>
      </c>
      <c r="R66" s="56">
        <f>PROPER(MID('IP Sheet C&amp;C PAN'!$C$37,Sheet4!E$1,1))</f>
      </c>
      <c r="S66" s="56">
        <f>PROPER(MID('IP Sheet C&amp;C PAN'!$C$37,Sheet4!F$1,1))</f>
      </c>
      <c r="T66" s="56">
        <f>PROPER(MID('IP Sheet C&amp;C PAN'!$C$37,Sheet4!G$1,1))</f>
      </c>
      <c r="U66" s="56">
        <f>PROPER(MID('IP Sheet C&amp;C PAN'!$C$37,Sheet4!H$1,1))</f>
      </c>
      <c r="V66" s="56">
        <f>PROPER(MID('IP Sheet C&amp;C PAN'!$C$37,Sheet4!I$1,1))</f>
      </c>
      <c r="W66" s="56">
        <f>PROPER(MID('IP Sheet C&amp;C PAN'!$C$37,Sheet4!J$1,1))</f>
      </c>
      <c r="X66" s="56">
        <f>PROPER(MID('IP Sheet C&amp;C PAN'!$C$37,Sheet4!K$1,1))</f>
      </c>
      <c r="Y66" s="56">
        <f>PROPER(MID('IP Sheet C&amp;C PAN'!$C$37,Sheet4!L$1,1))</f>
      </c>
      <c r="Z66" s="56">
        <f>PROPER(MID('IP Sheet C&amp;C PAN'!$C$37,Sheet4!M$1,1))</f>
      </c>
      <c r="AA66" s="56">
        <f>PROPER(MID('IP Sheet C&amp;C PAN'!$C$37,Sheet4!N$1,1))</f>
      </c>
      <c r="AB66" s="56">
        <f>PROPER(MID('IP Sheet C&amp;C PAN'!$C$37,Sheet4!O$1,1))</f>
      </c>
      <c r="AC66" s="56">
        <f>PROPER(MID('IP Sheet C&amp;C PAN'!$C$37,Sheet4!P$1,1))</f>
      </c>
      <c r="AD66" s="56">
        <f>PROPER(MID('IP Sheet C&amp;C PAN'!$C$37,Sheet4!Q$1,1))</f>
      </c>
      <c r="AE66" s="56">
        <f>PROPER(MID('IP Sheet C&amp;C PAN'!$C$37,Sheet4!R$1,1))</f>
      </c>
      <c r="AF66" s="56">
        <f>PROPER(MID('IP Sheet C&amp;C PAN'!$C$37,Sheet4!S$1,1))</f>
      </c>
      <c r="AG66" s="56">
        <f>PROPER(MID('IP Sheet C&amp;C PAN'!$C$37,Sheet4!T$1,1))</f>
      </c>
      <c r="AH66" s="56">
        <f>PROPER(MID('IP Sheet C&amp;C PAN'!$C$37,Sheet4!U$1,1))</f>
      </c>
      <c r="AI66" s="56">
        <f>PROPER(MID('IP Sheet C&amp;C PAN'!$C$37,Sheet4!V$1,1))</f>
      </c>
      <c r="AJ66" s="56">
        <f>PROPER(MID('IP Sheet C&amp;C PAN'!$C$37,Sheet4!W$1,1))</f>
      </c>
      <c r="AK66" s="56">
        <f>PROPER(MID('IP Sheet C&amp;C PAN'!$C$37,Sheet4!X$1,1))</f>
      </c>
      <c r="AL66" s="56">
        <f>PROPER(MID('IP Sheet C&amp;C PAN'!$C$37,Sheet4!Y$1,1))</f>
      </c>
      <c r="AM66" s="56">
        <f>PROPER(MID('IP Sheet C&amp;C PAN'!$C$37,Sheet4!Z$1,1))</f>
      </c>
      <c r="AN66" s="56">
        <f>PROPER(MID('IP Sheet C&amp;C PAN'!$C$37,Sheet4!AA$1,1))</f>
      </c>
      <c r="AO66" s="56">
        <f>PROPER(MID('IP Sheet C&amp;C PAN'!$C$37,Sheet4!AB$1,1))</f>
      </c>
      <c r="AP66" s="56">
        <f>PROPER(MID('IP Sheet C&amp;C PAN'!$C$37,Sheet4!AC$1,1))</f>
      </c>
      <c r="AQ66" s="4"/>
      <c r="AR66" s="68"/>
      <c r="AS66" s="4"/>
      <c r="AT66" s="4"/>
      <c r="AU66" s="4"/>
      <c r="AV66" s="4"/>
      <c r="AW66" s="4"/>
      <c r="AX66" s="4"/>
      <c r="AY66" s="4"/>
      <c r="AZ66" s="4"/>
      <c r="BA66" s="4"/>
    </row>
    <row r="67" spans="1:53" ht="3" customHeight="1">
      <c r="A67" s="4"/>
      <c r="B67" s="7"/>
      <c r="C67" s="4"/>
      <c r="D67" s="4"/>
      <c r="E67" s="4"/>
      <c r="F67" s="23"/>
      <c r="G67" s="4"/>
      <c r="H67" s="4"/>
      <c r="I67" s="4"/>
      <c r="J67" s="4"/>
      <c r="K67" s="4"/>
      <c r="L67" s="4"/>
      <c r="M67" s="4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4"/>
      <c r="AO67" s="4"/>
      <c r="AP67" s="4"/>
      <c r="AQ67" s="4"/>
      <c r="AR67" s="68"/>
      <c r="AS67" s="4"/>
      <c r="AT67" s="4"/>
      <c r="AU67" s="4"/>
      <c r="AV67" s="4"/>
      <c r="AW67" s="4"/>
      <c r="AX67" s="4"/>
      <c r="AY67" s="4"/>
      <c r="AZ67" s="4"/>
      <c r="BA67" s="4"/>
    </row>
    <row r="68" spans="1:53" ht="17.25" customHeight="1">
      <c r="A68" s="4"/>
      <c r="B68" s="7"/>
      <c r="C68" s="4"/>
      <c r="D68" s="4"/>
      <c r="E68" s="32"/>
      <c r="F68" s="42" t="s">
        <v>87</v>
      </c>
      <c r="G68" s="4"/>
      <c r="H68" s="4"/>
      <c r="I68" s="4"/>
      <c r="J68" s="4"/>
      <c r="K68" s="4"/>
      <c r="L68" s="4"/>
      <c r="M68" s="4"/>
      <c r="N68" s="56">
        <f>PROPER(MID('IP Sheet C&amp;C PAN'!$C$38,Sheet4!A$1,1))</f>
      </c>
      <c r="O68" s="56">
        <f>PROPER(MID('IP Sheet C&amp;C PAN'!$C$38,Sheet4!B$1,1))</f>
      </c>
      <c r="P68" s="56">
        <f>PROPER(MID('IP Sheet C&amp;C PAN'!$C$38,Sheet4!C$1,1))</f>
      </c>
      <c r="Q68" s="56">
        <f>PROPER(MID('IP Sheet C&amp;C PAN'!$C$38,Sheet4!D$1,1))</f>
      </c>
      <c r="R68" s="56">
        <f>PROPER(MID('IP Sheet C&amp;C PAN'!$C$38,Sheet4!E$1,1))</f>
      </c>
      <c r="S68" s="56">
        <f>PROPER(MID('IP Sheet C&amp;C PAN'!$C$38,Sheet4!F$1,1))</f>
      </c>
      <c r="T68" s="56">
        <f>PROPER(MID('IP Sheet C&amp;C PAN'!$C$38,Sheet4!G$1,1))</f>
      </c>
      <c r="U68" s="56">
        <f>PROPER(MID('IP Sheet C&amp;C PAN'!$C$38,Sheet4!H$1,1))</f>
      </c>
      <c r="V68" s="56">
        <f>PROPER(MID('IP Sheet C&amp;C PAN'!$C$38,Sheet4!I$1,1))</f>
      </c>
      <c r="W68" s="56">
        <f>PROPER(MID('IP Sheet C&amp;C PAN'!$C$38,Sheet4!J$1,1))</f>
      </c>
      <c r="X68" s="56">
        <f>PROPER(MID('IP Sheet C&amp;C PAN'!$C$38,Sheet4!K$1,1))</f>
      </c>
      <c r="Y68" s="56">
        <f>PROPER(MID('IP Sheet C&amp;C PAN'!$C$38,Sheet4!L$1,1))</f>
      </c>
      <c r="Z68" s="56">
        <f>PROPER(MID('IP Sheet C&amp;C PAN'!$C$38,Sheet4!M$1,1))</f>
      </c>
      <c r="AA68" s="56">
        <f>PROPER(MID('IP Sheet C&amp;C PAN'!$C$38,Sheet4!N$1,1))</f>
      </c>
      <c r="AB68" s="56">
        <f>PROPER(MID('IP Sheet C&amp;C PAN'!$C$38,Sheet4!O$1,1))</f>
      </c>
      <c r="AC68" s="56">
        <f>PROPER(MID('IP Sheet C&amp;C PAN'!$C$38,Sheet4!P$1,1))</f>
      </c>
      <c r="AD68" s="56">
        <f>PROPER(MID('IP Sheet C&amp;C PAN'!$C$38,Sheet4!Q$1,1))</f>
      </c>
      <c r="AE68" s="56">
        <f>PROPER(MID('IP Sheet C&amp;C PAN'!$C$38,Sheet4!R$1,1))</f>
      </c>
      <c r="AF68" s="56">
        <f>PROPER(MID('IP Sheet C&amp;C PAN'!$C$38,Sheet4!S$1,1))</f>
      </c>
      <c r="AG68" s="56">
        <f>PROPER(MID('IP Sheet C&amp;C PAN'!$C$38,Sheet4!T$1,1))</f>
      </c>
      <c r="AH68" s="56">
        <f>PROPER(MID('IP Sheet C&amp;C PAN'!$C$38,Sheet4!U$1,1))</f>
      </c>
      <c r="AI68" s="56">
        <f>PROPER(MID('IP Sheet C&amp;C PAN'!$C$38,Sheet4!V$1,1))</f>
      </c>
      <c r="AJ68" s="56">
        <f>PROPER(MID('IP Sheet C&amp;C PAN'!$C$38,Sheet4!W$1,1))</f>
      </c>
      <c r="AK68" s="56">
        <f>PROPER(MID('IP Sheet C&amp;C PAN'!$C$38,Sheet4!X$1,1))</f>
      </c>
      <c r="AL68" s="56">
        <f>PROPER(MID('IP Sheet C&amp;C PAN'!$C$38,Sheet4!Y$1,1))</f>
      </c>
      <c r="AM68" s="56">
        <f>PROPER(MID('IP Sheet C&amp;C PAN'!$C$38,Sheet4!Z$1,1))</f>
      </c>
      <c r="AN68" s="56">
        <f>PROPER(MID('IP Sheet C&amp;C PAN'!$C$38,Sheet4!AA$1,1))</f>
      </c>
      <c r="AO68" s="56">
        <f>PROPER(MID('IP Sheet C&amp;C PAN'!$C$38,Sheet4!AB$1,1))</f>
      </c>
      <c r="AP68" s="56">
        <f>PROPER(MID('IP Sheet C&amp;C PAN'!$C$38,Sheet4!AC$1,1))</f>
      </c>
      <c r="AQ68" s="4"/>
      <c r="AR68" s="68"/>
      <c r="AS68" s="4"/>
      <c r="AT68" s="4"/>
      <c r="AU68" s="4"/>
      <c r="AV68" s="4"/>
      <c r="AW68" s="4"/>
      <c r="AX68" s="4"/>
      <c r="AY68" s="4"/>
      <c r="AZ68" s="4"/>
      <c r="BA68" s="4"/>
    </row>
    <row r="69" spans="1:53" ht="3" customHeight="1">
      <c r="A69" s="4"/>
      <c r="B69" s="7"/>
      <c r="C69" s="4"/>
      <c r="D69" s="4"/>
      <c r="E69" s="4"/>
      <c r="F69" s="23"/>
      <c r="G69" s="4"/>
      <c r="H69" s="4"/>
      <c r="I69" s="4"/>
      <c r="J69" s="4"/>
      <c r="K69" s="4"/>
      <c r="L69" s="4"/>
      <c r="M69" s="4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4"/>
      <c r="AO69" s="4"/>
      <c r="AP69" s="4"/>
      <c r="AQ69" s="4"/>
      <c r="AR69" s="68"/>
      <c r="AS69" s="4"/>
      <c r="AT69" s="4"/>
      <c r="AU69" s="4"/>
      <c r="AV69" s="4"/>
      <c r="AW69" s="4"/>
      <c r="AX69" s="4"/>
      <c r="AY69" s="4"/>
      <c r="AZ69" s="4"/>
      <c r="BA69" s="4"/>
    </row>
    <row r="70" spans="1:53" ht="17.25" customHeight="1">
      <c r="A70" s="4"/>
      <c r="B70" s="7"/>
      <c r="C70" s="4"/>
      <c r="D70" s="4"/>
      <c r="E70" s="4"/>
      <c r="F70" s="25" t="s">
        <v>88</v>
      </c>
      <c r="G70" s="4"/>
      <c r="H70" s="4"/>
      <c r="I70" s="4"/>
      <c r="J70" s="4"/>
      <c r="K70" s="4"/>
      <c r="L70" s="4"/>
      <c r="M70" s="4"/>
      <c r="N70" s="56">
        <f>PROPER(MID('IP Sheet C&amp;C PAN'!$C$39,Sheet4!A$1,1))</f>
      </c>
      <c r="O70" s="56">
        <f>PROPER(MID('IP Sheet C&amp;C PAN'!$C$39,Sheet4!B$1,1))</f>
      </c>
      <c r="P70" s="56">
        <f>PROPER(MID('IP Sheet C&amp;C PAN'!$C$39,Sheet4!C$1,1))</f>
      </c>
      <c r="Q70" s="56">
        <f>PROPER(MID('IP Sheet C&amp;C PAN'!$C$39,Sheet4!D$1,1))</f>
      </c>
      <c r="R70" s="56">
        <f>PROPER(MID('IP Sheet C&amp;C PAN'!$C$39,Sheet4!E$1,1))</f>
      </c>
      <c r="S70" s="56">
        <f>PROPER(MID('IP Sheet C&amp;C PAN'!$C$39,Sheet4!F$1,1))</f>
      </c>
      <c r="T70" s="56">
        <f>PROPER(MID('IP Sheet C&amp;C PAN'!$C$39,Sheet4!G$1,1))</f>
      </c>
      <c r="U70" s="56">
        <f>PROPER(MID('IP Sheet C&amp;C PAN'!$C$39,Sheet4!H$1,1))</f>
      </c>
      <c r="V70" s="56">
        <f>PROPER(MID('IP Sheet C&amp;C PAN'!$C$39,Sheet4!I$1,1))</f>
      </c>
      <c r="W70" s="56">
        <f>PROPER(MID('IP Sheet C&amp;C PAN'!$C$39,Sheet4!J$1,1))</f>
      </c>
      <c r="X70" s="56">
        <f>PROPER(MID('IP Sheet C&amp;C PAN'!$C$39,Sheet4!K$1,1))</f>
      </c>
      <c r="Y70" s="56">
        <f>PROPER(MID('IP Sheet C&amp;C PAN'!$C$39,Sheet4!L$1,1))</f>
      </c>
      <c r="Z70" s="56">
        <f>PROPER(MID('IP Sheet C&amp;C PAN'!$C$39,Sheet4!M$1,1))</f>
      </c>
      <c r="AA70" s="56">
        <f>PROPER(MID('IP Sheet C&amp;C PAN'!$C$39,Sheet4!N$1,1))</f>
      </c>
      <c r="AB70" s="56">
        <f>PROPER(MID('IP Sheet C&amp;C PAN'!$C$39,Sheet4!O$1,1))</f>
      </c>
      <c r="AC70" s="56">
        <f>PROPER(MID('IP Sheet C&amp;C PAN'!$C$39,Sheet4!P$1,1))</f>
      </c>
      <c r="AD70" s="56">
        <f>PROPER(MID('IP Sheet C&amp;C PAN'!$C$39,Sheet4!Q$1,1))</f>
      </c>
      <c r="AE70" s="56">
        <f>PROPER(MID('IP Sheet C&amp;C PAN'!$C$39,Sheet4!R$1,1))</f>
      </c>
      <c r="AF70" s="56">
        <f>PROPER(MID('IP Sheet C&amp;C PAN'!$C$39,Sheet4!S$1,1))</f>
      </c>
      <c r="AG70" s="56">
        <f>PROPER(MID('IP Sheet C&amp;C PAN'!$C$39,Sheet4!T$1,1))</f>
      </c>
      <c r="AH70" s="56">
        <f>PROPER(MID('IP Sheet C&amp;C PAN'!$C$39,Sheet4!U$1,1))</f>
      </c>
      <c r="AI70" s="56">
        <f>PROPER(MID('IP Sheet C&amp;C PAN'!$C$39,Sheet4!V$1,1))</f>
      </c>
      <c r="AJ70" s="56">
        <f>PROPER(MID('IP Sheet C&amp;C PAN'!$C$39,Sheet4!W$1,1))</f>
      </c>
      <c r="AK70" s="56">
        <f>PROPER(MID('IP Sheet C&amp;C PAN'!$C$39,Sheet4!X$1,1))</f>
      </c>
      <c r="AL70" s="56">
        <f>PROPER(MID('IP Sheet C&amp;C PAN'!$C$39,Sheet4!Y$1,1))</f>
      </c>
      <c r="AM70" s="56">
        <f>PROPER(MID('IP Sheet C&amp;C PAN'!$C$39,Sheet4!Z$1,1))</f>
      </c>
      <c r="AN70" s="56">
        <f>PROPER(MID('IP Sheet C&amp;C PAN'!$C$39,Sheet4!AA$1,1))</f>
      </c>
      <c r="AO70" s="56">
        <f>PROPER(MID('IP Sheet C&amp;C PAN'!$C$39,Sheet4!AB$1,1))</f>
      </c>
      <c r="AP70" s="56">
        <f>PROPER(MID('IP Sheet C&amp;C PAN'!$C$39,Sheet4!AC$1,1))</f>
      </c>
      <c r="AQ70" s="4"/>
      <c r="AR70" s="68"/>
      <c r="AS70" s="4"/>
      <c r="AT70" s="4"/>
      <c r="AU70" s="4"/>
      <c r="AV70" s="4"/>
      <c r="AW70" s="4"/>
      <c r="AX70" s="4"/>
      <c r="AY70" s="4"/>
      <c r="AZ70" s="4"/>
      <c r="BA70" s="4"/>
    </row>
    <row r="71" spans="1:53" ht="3" customHeight="1">
      <c r="A71" s="4"/>
      <c r="B71" s="7"/>
      <c r="C71" s="4"/>
      <c r="D71" s="4"/>
      <c r="E71" s="32"/>
      <c r="F71" s="23"/>
      <c r="G71" s="4"/>
      <c r="H71" s="4"/>
      <c r="I71" s="4"/>
      <c r="J71" s="4"/>
      <c r="K71" s="4"/>
      <c r="L71" s="4"/>
      <c r="M71" s="4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4"/>
      <c r="AO71" s="4"/>
      <c r="AP71" s="4"/>
      <c r="AQ71" s="4"/>
      <c r="AR71" s="68"/>
      <c r="AS71" s="4"/>
      <c r="AT71" s="4"/>
      <c r="AU71" s="4"/>
      <c r="AV71" s="4"/>
      <c r="AW71" s="4"/>
      <c r="AX71" s="4"/>
      <c r="AY71" s="4"/>
      <c r="AZ71" s="4"/>
      <c r="BA71" s="4"/>
    </row>
    <row r="72" spans="1:53" ht="14.25" customHeight="1">
      <c r="A72" s="4"/>
      <c r="B72" s="7"/>
      <c r="C72" s="4"/>
      <c r="D72" s="4"/>
      <c r="E72" s="4"/>
      <c r="F72" s="25" t="s">
        <v>89</v>
      </c>
      <c r="G72" s="4"/>
      <c r="H72" s="4"/>
      <c r="I72" s="4"/>
      <c r="J72" s="4"/>
      <c r="K72" s="4"/>
      <c r="L72" s="4"/>
      <c r="M72" s="4"/>
      <c r="N72" s="26"/>
      <c r="O72" s="26"/>
      <c r="P72" s="26"/>
      <c r="Q72" s="26"/>
      <c r="R72" s="27" t="s">
        <v>90</v>
      </c>
      <c r="S72" s="26"/>
      <c r="T72" s="26"/>
      <c r="U72" s="26"/>
      <c r="V72" s="26"/>
      <c r="W72" s="26"/>
      <c r="X72" s="26"/>
      <c r="Y72" s="27" t="s">
        <v>91</v>
      </c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4"/>
      <c r="AO72" s="4"/>
      <c r="AP72" s="4"/>
      <c r="AQ72" s="4"/>
      <c r="AR72" s="68"/>
      <c r="AS72" s="4"/>
      <c r="AT72" s="4"/>
      <c r="AU72" s="4"/>
      <c r="AV72" s="4"/>
      <c r="AW72" s="4"/>
      <c r="AX72" s="4"/>
      <c r="AY72" s="4"/>
      <c r="AZ72" s="4"/>
      <c r="BA72" s="4"/>
    </row>
    <row r="73" spans="1:53" ht="17.25" customHeight="1">
      <c r="A73" s="4"/>
      <c r="B73" s="7"/>
      <c r="C73" s="4"/>
      <c r="D73" s="4"/>
      <c r="E73" s="4"/>
      <c r="F73" s="155">
        <f>UPPER('IP Sheet C&amp;C PAN'!C40)</f>
      </c>
      <c r="G73" s="156"/>
      <c r="H73" s="156"/>
      <c r="I73" s="156"/>
      <c r="J73" s="156"/>
      <c r="K73" s="156"/>
      <c r="L73" s="156"/>
      <c r="M73" s="156"/>
      <c r="N73" s="156"/>
      <c r="O73" s="156"/>
      <c r="P73" s="156"/>
      <c r="Q73" s="157"/>
      <c r="R73" s="56">
        <f>MID('IP Sheet C&amp;C PAN'!$C$41,Sheet4!A$1,1)</f>
      </c>
      <c r="S73" s="56">
        <f>MID('IP Sheet C&amp;C PAN'!$C$41,Sheet4!B$1,1)</f>
      </c>
      <c r="T73" s="56">
        <f>MID('IP Sheet C&amp;C PAN'!$C$41,Sheet4!C$1,1)</f>
      </c>
      <c r="U73" s="56">
        <f>MID('IP Sheet C&amp;C PAN'!$C$41,Sheet4!D$1,1)</f>
      </c>
      <c r="V73" s="56">
        <f>MID('IP Sheet C&amp;C PAN'!$C$41,Sheet4!E$1,1)</f>
      </c>
      <c r="W73" s="56">
        <f>MID('IP Sheet C&amp;C PAN'!$C$41,Sheet4!F$1,1)</f>
      </c>
      <c r="X73" s="56">
        <f>MID('IP Sheet C&amp;C PAN'!$C$41,Sheet4!G$1,1)</f>
      </c>
      <c r="Y73" s="155">
        <f>UPPER('IP Sheet C&amp;C PAN'!C42)</f>
      </c>
      <c r="Z73" s="156"/>
      <c r="AA73" s="156"/>
      <c r="AB73" s="156"/>
      <c r="AC73" s="156"/>
      <c r="AD73" s="156"/>
      <c r="AE73" s="156"/>
      <c r="AF73" s="156"/>
      <c r="AG73" s="156"/>
      <c r="AH73" s="156"/>
      <c r="AI73" s="156"/>
      <c r="AJ73" s="156"/>
      <c r="AK73" s="156"/>
      <c r="AL73" s="156"/>
      <c r="AM73" s="157"/>
      <c r="AN73" s="4"/>
      <c r="AO73" s="4"/>
      <c r="AP73" s="4"/>
      <c r="AQ73" s="4"/>
      <c r="AR73" s="68"/>
      <c r="AS73" s="4"/>
      <c r="AT73" s="4"/>
      <c r="AU73" s="4"/>
      <c r="AV73" s="4"/>
      <c r="AW73" s="4"/>
      <c r="AX73" s="4"/>
      <c r="AY73" s="4"/>
      <c r="AZ73" s="4"/>
      <c r="BA73" s="4"/>
    </row>
    <row r="74" spans="1:53" ht="3" customHeight="1">
      <c r="A74" s="4"/>
      <c r="B74" s="7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5"/>
      <c r="AR74" s="68"/>
      <c r="AS74" s="4"/>
      <c r="AT74" s="4"/>
      <c r="AU74" s="4"/>
      <c r="AV74" s="4"/>
      <c r="AW74" s="4"/>
      <c r="AX74" s="4"/>
      <c r="AY74" s="4"/>
      <c r="AZ74" s="4"/>
      <c r="BA74" s="4"/>
    </row>
    <row r="75" spans="1:53" ht="12.75" customHeight="1">
      <c r="A75" s="4"/>
      <c r="B75" s="7"/>
      <c r="C75" s="29"/>
      <c r="D75" s="18">
        <f>IF('IP Sheet C&amp;C PAN'!C44="Yes",K19,"")</f>
      </c>
      <c r="E75" s="4"/>
      <c r="F75" s="20" t="s">
        <v>92</v>
      </c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68"/>
      <c r="AS75" s="4"/>
      <c r="AT75" s="4"/>
      <c r="AU75" s="4"/>
      <c r="AV75" s="4"/>
      <c r="AW75" s="4"/>
      <c r="AX75" s="4"/>
      <c r="AY75" s="4"/>
      <c r="AZ75" s="4"/>
      <c r="BA75" s="4"/>
    </row>
    <row r="76" spans="1:53" ht="6" customHeight="1">
      <c r="A76" s="4"/>
      <c r="B76" s="7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68"/>
      <c r="AS76" s="4"/>
      <c r="AT76" s="4"/>
      <c r="AU76" s="4"/>
      <c r="AV76" s="4"/>
      <c r="AW76" s="4"/>
      <c r="AX76" s="4"/>
      <c r="AY76" s="4"/>
      <c r="AZ76" s="4"/>
      <c r="BA76" s="4"/>
    </row>
    <row r="77" spans="1:53" ht="17.25" customHeight="1">
      <c r="A77" s="4"/>
      <c r="B77" s="7"/>
      <c r="D77" s="18">
        <f>IF('IP Sheet C&amp;C PAN'!C46="yes",K19,"")</f>
      </c>
      <c r="E77" s="4"/>
      <c r="F77" s="20" t="s">
        <v>93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68"/>
      <c r="AS77" s="4"/>
      <c r="AT77" s="4"/>
      <c r="AU77" s="4"/>
      <c r="AV77" s="4"/>
      <c r="AW77" s="4"/>
      <c r="AX77" s="4"/>
      <c r="AY77" s="4"/>
      <c r="AZ77" s="4"/>
      <c r="BA77" s="4"/>
    </row>
    <row r="78" spans="1:53" ht="3" customHeight="1">
      <c r="A78" s="4"/>
      <c r="B78" s="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68"/>
      <c r="AS78" s="4"/>
      <c r="AT78" s="4"/>
      <c r="AU78" s="4"/>
      <c r="AV78" s="4"/>
      <c r="AW78" s="4"/>
      <c r="AX78" s="4"/>
      <c r="AY78" s="4"/>
      <c r="AZ78" s="4"/>
      <c r="BA78" s="4"/>
    </row>
    <row r="79" spans="1:53" ht="12" customHeight="1">
      <c r="A79" s="4"/>
      <c r="B79" s="7"/>
      <c r="C79" s="4"/>
      <c r="D79" s="4"/>
      <c r="E79" s="4"/>
      <c r="F79" s="4"/>
      <c r="G79" s="158" t="s">
        <v>94</v>
      </c>
      <c r="H79" s="159"/>
      <c r="I79" s="159"/>
      <c r="J79" s="38"/>
      <c r="K79" s="38"/>
      <c r="L79" s="176" t="s">
        <v>95</v>
      </c>
      <c r="M79" s="177"/>
      <c r="N79" s="177"/>
      <c r="O79" s="177"/>
      <c r="P79" s="177"/>
      <c r="Q79" s="177"/>
      <c r="R79" s="177"/>
      <c r="S79" s="38"/>
      <c r="T79" s="38"/>
      <c r="U79" s="38"/>
      <c r="V79" s="176" t="s">
        <v>96</v>
      </c>
      <c r="W79" s="177"/>
      <c r="X79" s="177"/>
      <c r="Y79" s="177"/>
      <c r="Z79" s="177"/>
      <c r="AA79" s="177"/>
      <c r="AB79" s="177"/>
      <c r="AC79" s="177"/>
      <c r="AD79" s="177"/>
      <c r="AE79" s="177"/>
      <c r="AF79" s="177"/>
      <c r="AG79" s="177"/>
      <c r="AH79" s="177"/>
      <c r="AI79" s="4"/>
      <c r="AJ79" s="4"/>
      <c r="AK79" s="4"/>
      <c r="AL79" s="4"/>
      <c r="AM79" s="4"/>
      <c r="AN79" s="4"/>
      <c r="AO79" s="4"/>
      <c r="AP79" s="4"/>
      <c r="AQ79" s="4"/>
      <c r="AR79" s="68"/>
      <c r="AS79" s="4"/>
      <c r="AT79" s="4"/>
      <c r="AU79" s="4"/>
      <c r="AV79" s="4"/>
      <c r="AW79" s="4"/>
      <c r="AX79" s="4"/>
      <c r="AY79" s="4"/>
      <c r="AZ79" s="4"/>
      <c r="BA79" s="4"/>
    </row>
    <row r="80" spans="1:53" ht="3" customHeight="1">
      <c r="A80" s="4"/>
      <c r="B80" s="7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68"/>
      <c r="AS80" s="4"/>
      <c r="AT80" s="4"/>
      <c r="AU80" s="4"/>
      <c r="AV80" s="4"/>
      <c r="AW80" s="4"/>
      <c r="AX80" s="4"/>
      <c r="AY80" s="4"/>
      <c r="AZ80" s="4"/>
      <c r="BA80" s="4"/>
    </row>
    <row r="81" spans="1:53" ht="17.25" customHeight="1">
      <c r="A81" s="4"/>
      <c r="B81" s="7"/>
      <c r="C81" s="4"/>
      <c r="D81" s="4"/>
      <c r="E81" s="20"/>
      <c r="F81" s="4"/>
      <c r="G81" s="55"/>
      <c r="H81" s="55">
        <v>9</v>
      </c>
      <c r="I81" s="55">
        <v>1</v>
      </c>
      <c r="J81" s="32"/>
      <c r="K81" s="32"/>
      <c r="L81" s="55">
        <f>PROPER(MID('IP Sheet C&amp;C PAN'!$C$47,Sheet4!A$1,1))</f>
      </c>
      <c r="M81" s="55">
        <f>PROPER(MID('IP Sheet C&amp;C PAN'!$C$47,Sheet4!B$1,1))</f>
      </c>
      <c r="N81" s="55">
        <f>PROPER(MID('IP Sheet C&amp;C PAN'!$C$47,Sheet4!C$1,1))</f>
      </c>
      <c r="O81" s="55">
        <f>PROPER(MID('IP Sheet C&amp;C PAN'!$C$47,Sheet4!D$1,1))</f>
      </c>
      <c r="P81" s="55">
        <f>PROPER(MID('IP Sheet C&amp;C PAN'!$C$47,Sheet4!E$1,1))</f>
      </c>
      <c r="Q81" s="55">
        <f>PROPER(MID('IP Sheet C&amp;C PAN'!$C$47,Sheet4!F$1,1))</f>
      </c>
      <c r="R81" s="55">
        <f>PROPER(MID('IP Sheet C&amp;C PAN'!$C$47,Sheet4!G$1,1))</f>
      </c>
      <c r="S81" s="4"/>
      <c r="T81" s="4"/>
      <c r="U81" s="4"/>
      <c r="V81" s="55">
        <f>PROPER(MID('IP Sheet C&amp;C PAN'!$C$48,Sheet4!A$1,1))</f>
      </c>
      <c r="W81" s="55">
        <f>PROPER(MID('IP Sheet C&amp;C PAN'!$C$48,Sheet4!B$1,1))</f>
      </c>
      <c r="X81" s="55">
        <f>PROPER(MID('IP Sheet C&amp;C PAN'!$C$48,Sheet4!C$1,1))</f>
      </c>
      <c r="Y81" s="55">
        <f>PROPER(MID('IP Sheet C&amp;C PAN'!$C$48,Sheet4!D$1,1))</f>
      </c>
      <c r="Z81" s="55">
        <f>PROPER(MID('IP Sheet C&amp;C PAN'!$C$48,Sheet4!E$1,1))</f>
      </c>
      <c r="AA81" s="55">
        <f>PROPER(MID('IP Sheet C&amp;C PAN'!$C$48,Sheet4!F$1,1))</f>
      </c>
      <c r="AB81" s="55">
        <f>PROPER(MID('IP Sheet C&amp;C PAN'!$C$48,Sheet4!G$1,1))</f>
      </c>
      <c r="AC81" s="55">
        <f>PROPER(MID('IP Sheet C&amp;C PAN'!$C$48,Sheet4!H$1,1))</f>
      </c>
      <c r="AD81" s="55">
        <f>PROPER(MID('IP Sheet C&amp;C PAN'!$C$48,Sheet4!I$1,1))</f>
      </c>
      <c r="AE81" s="55">
        <f>PROPER(MID('IP Sheet C&amp;C PAN'!$C$48,Sheet4!J$1,1))</f>
      </c>
      <c r="AF81" s="55">
        <f>PROPER(MID('IP Sheet C&amp;C PAN'!$C$48,Sheet4!K$1,1))</f>
      </c>
      <c r="AG81" s="55">
        <f>PROPER(MID('IP Sheet C&amp;C PAN'!$C$48,Sheet4!L$1,1))</f>
      </c>
      <c r="AH81" s="55">
        <f>PROPER(MID('IP Sheet C&amp;C PAN'!$C$48,Sheet4!M$1,1))</f>
      </c>
      <c r="AI81" s="4"/>
      <c r="AJ81" s="4"/>
      <c r="AK81" s="4"/>
      <c r="AL81" s="4"/>
      <c r="AM81" s="4"/>
      <c r="AN81" s="4"/>
      <c r="AO81" s="4"/>
      <c r="AP81" s="4"/>
      <c r="AQ81" s="4"/>
      <c r="AR81" s="68"/>
      <c r="AS81" s="4"/>
      <c r="AT81" s="4"/>
      <c r="AU81" s="4"/>
      <c r="AV81" s="4"/>
      <c r="AW81" s="4"/>
      <c r="AX81" s="4"/>
      <c r="AY81" s="4"/>
      <c r="AZ81" s="4"/>
      <c r="BA81" s="4"/>
    </row>
    <row r="82" spans="1:53" ht="4.5" customHeight="1">
      <c r="A82" s="4"/>
      <c r="B82" s="7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68"/>
      <c r="AS82" s="4"/>
      <c r="AT82" s="4"/>
      <c r="AU82" s="4"/>
      <c r="AV82" s="4"/>
      <c r="AW82" s="4"/>
      <c r="AX82" s="4"/>
      <c r="AY82" s="4"/>
      <c r="AZ82" s="4"/>
      <c r="BA82" s="4"/>
    </row>
    <row r="83" spans="1:53" ht="17.25" customHeight="1">
      <c r="A83" s="4"/>
      <c r="B83" s="7"/>
      <c r="C83" s="4"/>
      <c r="D83" s="4"/>
      <c r="E83" s="4"/>
      <c r="F83" s="20" t="s">
        <v>32</v>
      </c>
      <c r="G83" s="4"/>
      <c r="H83" s="4"/>
      <c r="I83" s="178">
        <f>UPPER('IP Sheet C&amp;C PAN'!C49)</f>
      </c>
      <c r="J83" s="156"/>
      <c r="K83" s="156"/>
      <c r="L83" s="156"/>
      <c r="M83" s="156"/>
      <c r="N83" s="156"/>
      <c r="O83" s="156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7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68"/>
      <c r="AS83" s="4"/>
      <c r="AT83" s="4"/>
      <c r="AU83" s="4"/>
      <c r="AV83" s="4"/>
      <c r="AW83" s="4"/>
      <c r="AX83" s="4"/>
      <c r="AY83" s="4"/>
      <c r="AZ83" s="4"/>
      <c r="BA83" s="4"/>
    </row>
    <row r="84" spans="1:53" ht="6" customHeight="1">
      <c r="A84" s="4"/>
      <c r="B84" s="7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8"/>
      <c r="AS84" s="4"/>
      <c r="AT84" s="4"/>
      <c r="AU84" s="4"/>
      <c r="AV84" s="4"/>
      <c r="AW84" s="4"/>
      <c r="AX84" s="4"/>
      <c r="AY84" s="4"/>
      <c r="AZ84" s="4"/>
      <c r="BA84" s="4"/>
    </row>
    <row r="85" spans="1:53" ht="17.25" customHeight="1">
      <c r="A85" s="4"/>
      <c r="B85" s="7"/>
      <c r="C85" s="29"/>
      <c r="D85" s="77"/>
      <c r="E85" s="20"/>
      <c r="F85" s="20" t="s">
        <v>97</v>
      </c>
      <c r="G85" s="4"/>
      <c r="H85" s="4"/>
      <c r="I85" s="4"/>
      <c r="J85" s="4"/>
      <c r="K85" s="4"/>
      <c r="L85" s="4"/>
      <c r="M85" s="4"/>
      <c r="N85" s="81"/>
      <c r="O85" s="81"/>
      <c r="P85" s="81"/>
      <c r="Q85" s="81"/>
      <c r="R85" s="81"/>
      <c r="S85" s="81"/>
      <c r="T85" s="81"/>
      <c r="U85" s="81"/>
      <c r="V85" s="82">
        <f>MID('IP Sheet C&amp;C PAN'!$C$51,Sheet4!A$1,1)</f>
      </c>
      <c r="W85" s="82">
        <f>MID('IP Sheet C&amp;C PAN'!$C$51,Sheet4!B$1,1)</f>
      </c>
      <c r="X85" s="82">
        <f>MID('IP Sheet C&amp;C PAN'!$C$51,Sheet4!C$1,1)</f>
      </c>
      <c r="Y85" s="82">
        <f>MID('IP Sheet C&amp;C PAN'!$C$51,Sheet4!D$1,1)</f>
      </c>
      <c r="Z85" s="82">
        <f>MID('IP Sheet C&amp;C PAN'!$C$51,Sheet4!E$1,1)</f>
      </c>
      <c r="AA85" s="82">
        <f>MID('IP Sheet C&amp;C PAN'!$C$51,Sheet4!F$1,1)</f>
      </c>
      <c r="AB85" s="82">
        <f>MID('IP Sheet C&amp;C PAN'!$C$51,Sheet4!G$1,1)</f>
      </c>
      <c r="AC85" s="82">
        <f>MID('IP Sheet C&amp;C PAN'!$C$51,Sheet4!H$1,1)</f>
      </c>
      <c r="AD85" s="82">
        <f>MID('IP Sheet C&amp;C PAN'!$C$51,Sheet4!I$1,1)</f>
      </c>
      <c r="AE85" s="82">
        <f>MID('IP Sheet C&amp;C PAN'!$C$51,Sheet4!J$1,1)</f>
      </c>
      <c r="AF85" s="82">
        <f>MID('IP Sheet C&amp;C PAN'!$C$51,Sheet4!K$1,1)</f>
      </c>
      <c r="AG85" s="82">
        <f>MID('IP Sheet C&amp;C PAN'!$C$51,Sheet4!L$1,1)</f>
      </c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68"/>
      <c r="AS85" s="4"/>
      <c r="AT85" s="4"/>
      <c r="AU85" s="4"/>
      <c r="AV85" s="4"/>
      <c r="AW85" s="4"/>
      <c r="AX85" s="4"/>
      <c r="AY85" s="4"/>
      <c r="AZ85" s="4"/>
      <c r="BA85" s="4"/>
    </row>
    <row r="86" spans="1:53" ht="6" customHeight="1">
      <c r="A86" s="4"/>
      <c r="B86" s="7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68"/>
      <c r="AS86" s="4"/>
      <c r="AT86" s="4"/>
      <c r="AU86" s="4"/>
      <c r="AV86" s="4"/>
      <c r="AW86" s="4"/>
      <c r="AX86" s="4"/>
      <c r="AY86" s="4"/>
      <c r="AZ86" s="4"/>
      <c r="BA86" s="4"/>
    </row>
    <row r="87" spans="1:53" ht="16.5" customHeight="1">
      <c r="A87" s="4"/>
      <c r="B87" s="7"/>
      <c r="C87" s="29"/>
      <c r="D87" s="77"/>
      <c r="E87" s="4"/>
      <c r="F87" s="20" t="s">
        <v>98</v>
      </c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68"/>
      <c r="AS87" s="4"/>
      <c r="AT87" s="4"/>
      <c r="AU87" s="4"/>
      <c r="AV87" s="4"/>
      <c r="AW87" s="4"/>
      <c r="AX87" s="4"/>
      <c r="AY87" s="4"/>
      <c r="AZ87" s="4"/>
      <c r="BA87" s="4"/>
    </row>
    <row r="88" spans="1:53" ht="3" customHeight="1">
      <c r="A88" s="4"/>
      <c r="B88" s="7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68"/>
      <c r="AS88" s="4"/>
      <c r="AT88" s="4"/>
      <c r="AU88" s="4"/>
      <c r="AV88" s="4"/>
      <c r="AW88" s="4"/>
      <c r="AX88" s="4"/>
      <c r="AY88" s="4"/>
      <c r="AZ88" s="4"/>
      <c r="BA88" s="4"/>
    </row>
    <row r="89" spans="1:53" ht="17.25" customHeight="1">
      <c r="A89" s="4"/>
      <c r="B89" s="7"/>
      <c r="C89" s="4"/>
      <c r="D89" s="4"/>
      <c r="E89" s="20" t="s">
        <v>35</v>
      </c>
      <c r="F89" s="21"/>
      <c r="G89" s="56">
        <f>PROPER(MID('IP Sheet C&amp;C PAN'!$C$54,Sheet4!A$1,1))</f>
      </c>
      <c r="H89" s="56">
        <f>PROPER(MID('IP Sheet C&amp;C PAN'!$C$54,Sheet4!B$1,1))</f>
      </c>
      <c r="I89" s="56">
        <f>PROPER(MID('IP Sheet C&amp;C PAN'!$C$54,Sheet4!C$1,1))</f>
      </c>
      <c r="J89" s="56">
        <f>PROPER(MID('IP Sheet C&amp;C PAN'!$C$54,Sheet4!D$1,1))</f>
      </c>
      <c r="K89" s="56">
        <f>PROPER(MID('IP Sheet C&amp;C PAN'!$C$54,Sheet4!E$1,1))</f>
      </c>
      <c r="L89" s="56">
        <f>PROPER(MID('IP Sheet C&amp;C PAN'!$C$54,Sheet4!F$1,1))</f>
      </c>
      <c r="M89" s="56">
        <f>PROPER(MID('IP Sheet C&amp;C PAN'!$C$54,Sheet4!G$1,1))</f>
      </c>
      <c r="N89" s="56">
        <f>PROPER(MID('IP Sheet C&amp;C PAN'!$C$54,Sheet4!H$1,1))</f>
      </c>
      <c r="O89" s="56">
        <f>PROPER(MID('IP Sheet C&amp;C PAN'!$C$54,Sheet4!I$1,1))</f>
      </c>
      <c r="P89" s="56">
        <f>PROPER(MID('IP Sheet C&amp;C PAN'!$C$54,Sheet4!J$1,1))</f>
      </c>
      <c r="Q89" s="32"/>
      <c r="R89" s="32"/>
      <c r="S89" s="32"/>
      <c r="T89" s="32"/>
      <c r="U89" s="32"/>
      <c r="V89" s="4"/>
      <c r="W89" s="20" t="s">
        <v>37</v>
      </c>
      <c r="X89" s="4"/>
      <c r="Y89" s="56">
        <f>PROPER(MID('IP Sheet C&amp;C PAN'!$C$56,Sheet4!A$1,1))</f>
      </c>
      <c r="Z89" s="56">
        <f>PROPER(MID('IP Sheet C&amp;C PAN'!$C$56,Sheet4!B$1,1))</f>
      </c>
      <c r="AA89" s="56">
        <f>PROPER(MID('IP Sheet C&amp;C PAN'!$C$56,Sheet4!C$1,1))</f>
      </c>
      <c r="AB89" s="56">
        <f>PROPER(MID('IP Sheet C&amp;C PAN'!$C$56,Sheet4!D$1,1))</f>
      </c>
      <c r="AC89" s="56">
        <f>PROPER(MID('IP Sheet C&amp;C PAN'!$C$56,Sheet4!E$1,1))</f>
      </c>
      <c r="AD89" s="56">
        <f>PROPER(MID('IP Sheet C&amp;C PAN'!$C$56,Sheet4!F$1,1))</f>
      </c>
      <c r="AE89" s="56">
        <f>PROPER(MID('IP Sheet C&amp;C PAN'!$C$56,Sheet4!G$1,1))</f>
      </c>
      <c r="AF89" s="56">
        <f>PROPER(MID('IP Sheet C&amp;C PAN'!$C$56,Sheet4!H$1,1))</f>
      </c>
      <c r="AG89" s="56">
        <f>PROPER(MID('IP Sheet C&amp;C PAN'!$C$56,Sheet4!I$1,1))</f>
      </c>
      <c r="AH89" s="56">
        <f>PROPER(MID('IP Sheet C&amp;C PAN'!$C$56,Sheet4!J$1,1))</f>
      </c>
      <c r="AI89" s="4"/>
      <c r="AJ89" s="4"/>
      <c r="AK89" s="4"/>
      <c r="AL89" s="4"/>
      <c r="AM89" s="4"/>
      <c r="AN89" s="4"/>
      <c r="AO89" s="4"/>
      <c r="AP89" s="4"/>
      <c r="AQ89" s="4"/>
      <c r="AR89" s="68"/>
      <c r="AS89" s="4"/>
      <c r="AT89" s="4"/>
      <c r="AU89" s="4"/>
      <c r="AV89" s="4"/>
      <c r="AW89" s="4"/>
      <c r="AX89" s="4"/>
      <c r="AY89" s="4"/>
      <c r="AZ89" s="4"/>
      <c r="BA89" s="4"/>
    </row>
    <row r="90" spans="1:53" ht="13.5" customHeight="1">
      <c r="A90" s="4"/>
      <c r="B90" s="7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68"/>
      <c r="AS90" s="4"/>
      <c r="AT90" s="4"/>
      <c r="AU90" s="4"/>
      <c r="AV90" s="4"/>
      <c r="AW90" s="4"/>
      <c r="AX90" s="4"/>
      <c r="AY90" s="4"/>
      <c r="AZ90" s="4"/>
      <c r="BA90" s="4"/>
    </row>
    <row r="91" spans="1:53" ht="17.25" customHeight="1">
      <c r="A91" s="4"/>
      <c r="B91" s="7"/>
      <c r="C91" s="4"/>
      <c r="D91" s="4"/>
      <c r="E91" s="20" t="s">
        <v>36</v>
      </c>
      <c r="F91" s="4"/>
      <c r="G91" s="56">
        <f>PROPER(MID('IP Sheet C&amp;C PAN'!$C$55,Sheet4!A$1,1))</f>
      </c>
      <c r="H91" s="56">
        <f>PROPER(MID('IP Sheet C&amp;C PAN'!$C$55,Sheet4!B$1,1))</f>
      </c>
      <c r="I91" s="56">
        <f>PROPER(MID('IP Sheet C&amp;C PAN'!$C$55,Sheet4!C$1,1))</f>
      </c>
      <c r="J91" s="56">
        <f>PROPER(MID('IP Sheet C&amp;C PAN'!$C$55,Sheet4!D$1,1))</f>
      </c>
      <c r="K91" s="56">
        <f>PROPER(MID('IP Sheet C&amp;C PAN'!$C$55,Sheet4!E$1,1))</f>
      </c>
      <c r="L91" s="56">
        <f>PROPER(MID('IP Sheet C&amp;C PAN'!$C$55,Sheet4!F$1,1))</f>
      </c>
      <c r="M91" s="56">
        <f>PROPER(MID('IP Sheet C&amp;C PAN'!$C$55,Sheet4!G$1,1))</f>
      </c>
      <c r="N91" s="56">
        <f>PROPER(MID('IP Sheet C&amp;C PAN'!$C$55,Sheet4!H$1,1))</f>
      </c>
      <c r="O91" s="56">
        <f>PROPER(MID('IP Sheet C&amp;C PAN'!$C$55,Sheet4!I$1,1))</f>
      </c>
      <c r="P91" s="56">
        <f>PROPER(MID('IP Sheet C&amp;C PAN'!$C$55,Sheet4!J$1,1))</f>
      </c>
      <c r="Q91" s="32"/>
      <c r="R91" s="32"/>
      <c r="S91" s="32"/>
      <c r="T91" s="32"/>
      <c r="U91" s="32"/>
      <c r="V91" s="4"/>
      <c r="W91" s="20" t="s">
        <v>38</v>
      </c>
      <c r="X91" s="4"/>
      <c r="Y91" s="56">
        <f>PROPER(MID('IP Sheet C&amp;C PAN'!$C$57,Sheet4!A$1,1))</f>
      </c>
      <c r="Z91" s="56">
        <f>PROPER(MID('IP Sheet C&amp;C PAN'!$C$57,Sheet4!B$1,1))</f>
      </c>
      <c r="AA91" s="56">
        <f>PROPER(MID('IP Sheet C&amp;C PAN'!$C$57,Sheet4!C$1,1))</f>
      </c>
      <c r="AB91" s="56">
        <f>PROPER(MID('IP Sheet C&amp;C PAN'!$C$57,Sheet4!D$1,1))</f>
      </c>
      <c r="AC91" s="56">
        <f>PROPER(MID('IP Sheet C&amp;C PAN'!$C$57,Sheet4!E$1,1))</f>
      </c>
      <c r="AD91" s="56">
        <f>PROPER(MID('IP Sheet C&amp;C PAN'!$C$57,Sheet4!F$1,1))</f>
      </c>
      <c r="AE91" s="56">
        <f>PROPER(MID('IP Sheet C&amp;C PAN'!$C$57,Sheet4!G$1,1))</f>
      </c>
      <c r="AF91" s="56">
        <f>PROPER(MID('IP Sheet C&amp;C PAN'!$C$57,Sheet4!H$1,1))</f>
      </c>
      <c r="AG91" s="56">
        <f>PROPER(MID('IP Sheet C&amp;C PAN'!$C$57,Sheet4!I$1,1))</f>
      </c>
      <c r="AH91" s="56">
        <f>PROPER(MID('IP Sheet C&amp;C PAN'!$C$57,Sheet4!J$1,1))</f>
      </c>
      <c r="AI91" s="4"/>
      <c r="AJ91" s="4"/>
      <c r="AK91" s="4"/>
      <c r="AL91" s="4"/>
      <c r="AM91" s="4"/>
      <c r="AN91" s="4"/>
      <c r="AO91" s="4"/>
      <c r="AP91" s="4"/>
      <c r="AQ91" s="4"/>
      <c r="AR91" s="68"/>
      <c r="AS91" s="4"/>
      <c r="AT91" s="4"/>
      <c r="AU91" s="4"/>
      <c r="AV91" s="4"/>
      <c r="AW91" s="4"/>
      <c r="AX91" s="4"/>
      <c r="AY91" s="4"/>
      <c r="AZ91" s="4"/>
      <c r="BA91" s="4"/>
    </row>
    <row r="92" spans="1:53" ht="3" customHeight="1">
      <c r="A92" s="4"/>
      <c r="B92" s="7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68"/>
      <c r="AS92" s="4"/>
      <c r="AT92" s="4"/>
      <c r="AU92" s="4"/>
      <c r="AV92" s="4"/>
      <c r="AW92" s="4"/>
      <c r="AX92" s="4"/>
      <c r="AY92" s="4"/>
      <c r="AZ92" s="4"/>
      <c r="BA92" s="4"/>
    </row>
    <row r="93" spans="1:53" ht="15" customHeight="1">
      <c r="A93" s="4"/>
      <c r="B93" s="7"/>
      <c r="C93" s="29"/>
      <c r="D93" s="20"/>
      <c r="E93" s="4"/>
      <c r="F93" s="20" t="s">
        <v>99</v>
      </c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68"/>
      <c r="AS93" s="4"/>
      <c r="AT93" s="4"/>
      <c r="AU93" s="4"/>
      <c r="AV93" s="4"/>
      <c r="AW93" s="4"/>
      <c r="AX93" s="4"/>
      <c r="AY93" s="4"/>
      <c r="AZ93" s="4"/>
      <c r="BA93" s="4"/>
    </row>
    <row r="94" spans="1:53" ht="3" customHeight="1">
      <c r="A94" s="4"/>
      <c r="B94" s="7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68"/>
      <c r="AS94" s="4"/>
      <c r="AT94" s="4"/>
      <c r="AU94" s="4"/>
      <c r="AV94" s="4"/>
      <c r="AW94" s="4"/>
      <c r="AX94" s="4"/>
      <c r="AY94" s="4"/>
      <c r="AZ94" s="4"/>
      <c r="BA94" s="4"/>
    </row>
    <row r="95" spans="1:53" ht="13.5" customHeight="1">
      <c r="A95" s="4"/>
      <c r="B95" s="7"/>
      <c r="C95" s="4"/>
      <c r="D95" s="4"/>
      <c r="E95" s="4"/>
      <c r="F95" s="25" t="s">
        <v>100</v>
      </c>
      <c r="G95" s="4"/>
      <c r="H95" s="169" t="str">
        <f>UPPER('IP Sheet C&amp;C PAN'!C9&amp;" "&amp;'IP Sheet C&amp;C PAN'!C10&amp;" "&amp;L23&amp;".")</f>
        <v>  .</v>
      </c>
      <c r="I95" s="156"/>
      <c r="J95" s="156"/>
      <c r="K95" s="156"/>
      <c r="L95" s="156"/>
      <c r="M95" s="156"/>
      <c r="N95" s="156"/>
      <c r="O95" s="156"/>
      <c r="P95" s="156"/>
      <c r="Q95" s="156"/>
      <c r="R95" s="156"/>
      <c r="S95" s="156"/>
      <c r="T95" s="156"/>
      <c r="U95" s="156"/>
      <c r="V95" s="157"/>
      <c r="W95" s="25" t="s">
        <v>101</v>
      </c>
      <c r="X95" s="4"/>
      <c r="Y95" s="4"/>
      <c r="Z95" s="4"/>
      <c r="AA95" s="4"/>
      <c r="AB95" s="4"/>
      <c r="AC95" s="4"/>
      <c r="AD95" s="169">
        <f>IF('IP Sheet C&amp;C PAN'!C8="Shri","HIMSELF",IF((OR('IP Sheet C&amp;C PAN'!C8="Smt",'IP Sheet C&amp;C PAN'!C8="Kumari")),"HERSELF",""))</f>
      </c>
      <c r="AE95" s="156"/>
      <c r="AF95" s="156"/>
      <c r="AG95" s="156"/>
      <c r="AH95" s="156"/>
      <c r="AI95" s="156"/>
      <c r="AJ95" s="156"/>
      <c r="AK95" s="156"/>
      <c r="AL95" s="156"/>
      <c r="AM95" s="156"/>
      <c r="AN95" s="156"/>
      <c r="AO95" s="156"/>
      <c r="AP95" s="157"/>
      <c r="AQ95" s="4"/>
      <c r="AR95" s="68"/>
      <c r="AS95" s="4"/>
      <c r="AT95" s="4"/>
      <c r="AU95" s="4"/>
      <c r="AV95" s="4"/>
      <c r="AW95" s="4"/>
      <c r="AX95" s="4"/>
      <c r="AY95" s="4"/>
      <c r="AZ95" s="4"/>
      <c r="BA95" s="4"/>
    </row>
    <row r="96" spans="1:53" ht="3" customHeight="1" thickBot="1">
      <c r="A96" s="4"/>
      <c r="B96" s="7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68"/>
      <c r="AS96" s="4"/>
      <c r="AT96" s="4"/>
      <c r="AU96" s="4"/>
      <c r="AV96" s="4"/>
      <c r="AW96" s="4"/>
      <c r="AX96" s="4"/>
      <c r="AY96" s="4"/>
      <c r="AZ96" s="4"/>
      <c r="BA96" s="4"/>
    </row>
    <row r="97" spans="1:53" ht="15" customHeight="1">
      <c r="A97" s="4"/>
      <c r="B97" s="7"/>
      <c r="C97" s="4"/>
      <c r="D97" s="4"/>
      <c r="E97" s="4"/>
      <c r="F97" s="25" t="s">
        <v>102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160" t="s">
        <v>111</v>
      </c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2"/>
      <c r="AP97" s="10"/>
      <c r="AQ97" s="4"/>
      <c r="AR97" s="68"/>
      <c r="AS97" s="4"/>
      <c r="AT97" s="4"/>
      <c r="AU97" s="4"/>
      <c r="AV97" s="4"/>
      <c r="AW97" s="4"/>
      <c r="AX97" s="4"/>
      <c r="AY97" s="4"/>
      <c r="AZ97" s="4"/>
      <c r="BA97" s="4"/>
    </row>
    <row r="98" spans="1:53" ht="3" customHeight="1" thickBot="1">
      <c r="A98" s="4"/>
      <c r="B98" s="7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163"/>
      <c r="AD98" s="164"/>
      <c r="AE98" s="164"/>
      <c r="AF98" s="164"/>
      <c r="AG98" s="164"/>
      <c r="AH98" s="164"/>
      <c r="AI98" s="164"/>
      <c r="AJ98" s="164"/>
      <c r="AK98" s="164"/>
      <c r="AL98" s="164"/>
      <c r="AM98" s="164"/>
      <c r="AN98" s="164"/>
      <c r="AO98" s="165"/>
      <c r="AP98" s="12"/>
      <c r="AQ98" s="4"/>
      <c r="AR98" s="68"/>
      <c r="AS98" s="4"/>
      <c r="AT98" s="4"/>
      <c r="AU98" s="4"/>
      <c r="AV98" s="4"/>
      <c r="AW98" s="4"/>
      <c r="AX98" s="4"/>
      <c r="AY98" s="4"/>
      <c r="AZ98" s="4"/>
      <c r="BA98" s="4"/>
    </row>
    <row r="99" spans="1:53" ht="12" customHeight="1" thickBot="1">
      <c r="A99" s="4"/>
      <c r="B99" s="7"/>
      <c r="C99" s="4"/>
      <c r="D99" s="4"/>
      <c r="E99" s="4"/>
      <c r="F99" s="25" t="s">
        <v>103</v>
      </c>
      <c r="G99" s="21"/>
      <c r="H99" s="21"/>
      <c r="I99" s="21"/>
      <c r="J99" s="21"/>
      <c r="K99" s="55">
        <f>'IP Sheet C&amp;C PAN'!C60</f>
        <v>0</v>
      </c>
      <c r="L99" s="25" t="s">
        <v>104</v>
      </c>
      <c r="M99" s="4"/>
      <c r="N99" s="4"/>
      <c r="O99" s="4"/>
      <c r="P99" s="4"/>
      <c r="Q99" s="4"/>
      <c r="R99" s="21"/>
      <c r="S99" s="21"/>
      <c r="T99" s="4"/>
      <c r="U99" s="21"/>
      <c r="V99" s="21"/>
      <c r="W99" s="21"/>
      <c r="X99" s="21"/>
      <c r="Y99" s="21"/>
      <c r="Z99" s="21"/>
      <c r="AA99" s="21"/>
      <c r="AB99" s="4"/>
      <c r="AC99" s="163"/>
      <c r="AD99" s="164"/>
      <c r="AE99" s="164"/>
      <c r="AF99" s="164"/>
      <c r="AG99" s="164"/>
      <c r="AH99" s="164"/>
      <c r="AI99" s="164"/>
      <c r="AJ99" s="164"/>
      <c r="AK99" s="164"/>
      <c r="AL99" s="164"/>
      <c r="AM99" s="164"/>
      <c r="AN99" s="164"/>
      <c r="AO99" s="165"/>
      <c r="AP99" s="12"/>
      <c r="AQ99" s="21"/>
      <c r="AR99" s="85"/>
      <c r="AS99" s="21"/>
      <c r="AT99" s="21"/>
      <c r="AU99" s="4"/>
      <c r="AV99" s="4"/>
      <c r="AW99" s="4"/>
      <c r="AX99" s="4"/>
      <c r="AY99" s="4"/>
      <c r="AZ99" s="4"/>
      <c r="BA99" s="4"/>
    </row>
    <row r="100" spans="1:53" ht="3.75" customHeight="1" thickBot="1">
      <c r="A100" s="4"/>
      <c r="B100" s="7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163"/>
      <c r="AD100" s="164"/>
      <c r="AE100" s="164"/>
      <c r="AF100" s="164"/>
      <c r="AG100" s="164"/>
      <c r="AH100" s="164"/>
      <c r="AI100" s="164"/>
      <c r="AJ100" s="164"/>
      <c r="AK100" s="164"/>
      <c r="AL100" s="164"/>
      <c r="AM100" s="164"/>
      <c r="AN100" s="164"/>
      <c r="AO100" s="165"/>
      <c r="AP100" s="12"/>
      <c r="AQ100" s="4"/>
      <c r="AR100" s="68"/>
      <c r="AS100" s="4"/>
      <c r="AT100" s="4"/>
      <c r="AU100" s="4"/>
      <c r="AV100" s="4"/>
      <c r="AW100" s="4"/>
      <c r="AX100" s="4"/>
      <c r="AY100" s="4"/>
      <c r="AZ100" s="4"/>
      <c r="BA100" s="4"/>
    </row>
    <row r="101" spans="1:53" ht="13.5" customHeight="1" thickBot="1">
      <c r="A101" s="4"/>
      <c r="B101" s="7"/>
      <c r="C101" s="4"/>
      <c r="D101" s="4"/>
      <c r="E101" s="4"/>
      <c r="F101" s="20" t="s">
        <v>12</v>
      </c>
      <c r="G101" s="4"/>
      <c r="H101" s="170">
        <f>UPPER('IP Sheet C&amp;C PAN'!C61)</f>
      </c>
      <c r="I101" s="171"/>
      <c r="J101" s="171"/>
      <c r="K101" s="171"/>
      <c r="L101" s="171"/>
      <c r="M101" s="171"/>
      <c r="N101" s="171"/>
      <c r="O101" s="171"/>
      <c r="P101" s="171"/>
      <c r="Q101" s="172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166"/>
      <c r="AD101" s="167"/>
      <c r="AE101" s="167"/>
      <c r="AF101" s="167"/>
      <c r="AG101" s="167"/>
      <c r="AH101" s="167"/>
      <c r="AI101" s="167"/>
      <c r="AJ101" s="167"/>
      <c r="AK101" s="167"/>
      <c r="AL101" s="167"/>
      <c r="AM101" s="167"/>
      <c r="AN101" s="167"/>
      <c r="AO101" s="168"/>
      <c r="AP101" s="12"/>
      <c r="AQ101" s="4"/>
      <c r="AR101" s="68"/>
      <c r="AS101" s="4"/>
      <c r="AT101" s="4"/>
      <c r="AU101" s="4"/>
      <c r="AV101" s="4"/>
      <c r="AW101" s="4"/>
      <c r="AX101" s="4"/>
      <c r="AY101" s="4"/>
      <c r="AZ101" s="4"/>
      <c r="BA101" s="4"/>
    </row>
    <row r="102" spans="1:53" ht="13.5" customHeight="1" thickBot="1">
      <c r="A102" s="4"/>
      <c r="B102" s="7"/>
      <c r="C102" s="4"/>
      <c r="D102" s="4"/>
      <c r="E102" s="4"/>
      <c r="F102" s="4"/>
      <c r="G102" s="4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11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12"/>
      <c r="AQ102" s="4"/>
      <c r="AR102" s="68"/>
      <c r="AS102" s="4"/>
      <c r="AT102" s="4"/>
      <c r="AU102" s="4"/>
      <c r="AV102" s="4"/>
      <c r="AW102" s="4"/>
      <c r="AX102" s="4"/>
      <c r="AY102" s="4"/>
      <c r="AZ102" s="4"/>
      <c r="BA102" s="4"/>
    </row>
    <row r="103" spans="1:53" ht="12" customHeight="1">
      <c r="A103" s="4"/>
      <c r="B103" s="7"/>
      <c r="C103" s="4"/>
      <c r="D103" s="4"/>
      <c r="E103" s="4"/>
      <c r="F103" s="4"/>
      <c r="G103" s="4"/>
      <c r="H103" s="79" t="s">
        <v>105</v>
      </c>
      <c r="I103" s="79" t="s">
        <v>105</v>
      </c>
      <c r="J103" s="79" t="s">
        <v>106</v>
      </c>
      <c r="K103" s="79" t="s">
        <v>106</v>
      </c>
      <c r="L103" s="79" t="s">
        <v>107</v>
      </c>
      <c r="M103" s="79" t="s">
        <v>107</v>
      </c>
      <c r="N103" s="79" t="s">
        <v>107</v>
      </c>
      <c r="O103" s="79" t="s">
        <v>107</v>
      </c>
      <c r="P103" s="32"/>
      <c r="Q103" s="38"/>
      <c r="R103" s="32"/>
      <c r="S103" s="32"/>
      <c r="T103" s="38"/>
      <c r="U103" s="32"/>
      <c r="V103" s="32"/>
      <c r="W103" s="32"/>
      <c r="X103" s="32"/>
      <c r="Y103" s="4"/>
      <c r="Z103" s="4"/>
      <c r="AA103" s="4"/>
      <c r="AB103" s="4"/>
      <c r="AC103" s="173" t="s">
        <v>108</v>
      </c>
      <c r="AD103" s="174"/>
      <c r="AE103" s="174"/>
      <c r="AF103" s="174"/>
      <c r="AG103" s="174"/>
      <c r="AH103" s="174"/>
      <c r="AI103" s="174"/>
      <c r="AJ103" s="174"/>
      <c r="AK103" s="174"/>
      <c r="AL103" s="174"/>
      <c r="AM103" s="174"/>
      <c r="AN103" s="174"/>
      <c r="AO103" s="174"/>
      <c r="AP103" s="175"/>
      <c r="AQ103" s="4"/>
      <c r="AR103" s="68"/>
      <c r="AS103" s="4"/>
      <c r="AT103" s="4"/>
      <c r="AU103" s="4"/>
      <c r="AV103" s="4"/>
      <c r="AW103" s="4"/>
      <c r="AX103" s="4"/>
      <c r="AY103" s="4"/>
      <c r="AZ103" s="4"/>
      <c r="BA103" s="4"/>
    </row>
    <row r="104" spans="1:53" ht="17.25" customHeight="1">
      <c r="A104" s="4"/>
      <c r="B104" s="7"/>
      <c r="C104" s="4"/>
      <c r="D104" s="4"/>
      <c r="E104" s="4"/>
      <c r="F104" s="20" t="s">
        <v>109</v>
      </c>
      <c r="G104" s="4"/>
      <c r="H104" s="56">
        <f>MID('IP Sheet C&amp;C PAN'!$C$62,Sheet4!A$1,1)</f>
      </c>
      <c r="I104" s="56">
        <f>MID('IP Sheet C&amp;C PAN'!$C$62,Sheet4!B$1,1)</f>
      </c>
      <c r="J104" s="56">
        <f>MID('IP Sheet C&amp;C PAN'!$C$62,Sheet4!C$1,1)</f>
      </c>
      <c r="K104" s="56">
        <f>MID('IP Sheet C&amp;C PAN'!$C$62,Sheet4!D$1,1)</f>
      </c>
      <c r="L104" s="56">
        <f>MID('IP Sheet C&amp;C PAN'!$C$62,Sheet4!E$1,1)</f>
      </c>
      <c r="M104" s="56">
        <f>MID('IP Sheet C&amp;C PAN'!$C$62,Sheet4!F$1,1)</f>
      </c>
      <c r="N104" s="56">
        <f>MID('IP Sheet C&amp;C PAN'!$C$62,Sheet4!G$1,1)</f>
      </c>
      <c r="O104" s="56">
        <f>MID('IP Sheet C&amp;C PAN'!$C$62,Sheet4!H$1,1)</f>
      </c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145" t="s">
        <v>110</v>
      </c>
      <c r="AD104" s="146"/>
      <c r="AE104" s="146"/>
      <c r="AF104" s="146"/>
      <c r="AG104" s="146"/>
      <c r="AH104" s="146"/>
      <c r="AI104" s="146"/>
      <c r="AJ104" s="146"/>
      <c r="AK104" s="146"/>
      <c r="AL104" s="146"/>
      <c r="AM104" s="146"/>
      <c r="AN104" s="146"/>
      <c r="AO104" s="146"/>
      <c r="AP104" s="147"/>
      <c r="AQ104" s="4"/>
      <c r="AR104" s="68"/>
      <c r="AS104" s="4"/>
      <c r="AT104" s="4"/>
      <c r="AU104" s="4"/>
      <c r="AV104" s="4"/>
      <c r="AW104" s="4"/>
      <c r="AX104" s="4"/>
      <c r="AY104" s="4"/>
      <c r="AZ104" s="4"/>
      <c r="BA104" s="4"/>
    </row>
    <row r="105" spans="1:53" ht="3.75" customHeight="1">
      <c r="A105" s="4"/>
      <c r="B105" s="80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15"/>
      <c r="AQ105" s="15"/>
      <c r="AR105" s="86"/>
      <c r="AS105" s="4"/>
      <c r="AT105" s="4"/>
      <c r="AU105" s="4"/>
      <c r="AV105" s="4"/>
      <c r="AW105" s="4"/>
      <c r="AX105" s="4"/>
      <c r="AY105" s="4"/>
      <c r="AZ105" s="4"/>
      <c r="BA105" s="4"/>
    </row>
    <row r="106" spans="1:53" ht="12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</row>
    <row r="107" spans="1:53" ht="12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</row>
    <row r="108" spans="1:53" ht="12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</row>
    <row r="109" spans="1:53" ht="12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</row>
    <row r="110" spans="1:53" ht="12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</row>
    <row r="111" spans="1:53" ht="12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</row>
    <row r="112" spans="1:53" ht="12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</row>
    <row r="113" spans="1:53" ht="12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</row>
    <row r="114" spans="1:53" ht="12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</row>
    <row r="115" spans="1:53" ht="12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</row>
    <row r="116" spans="1:53" ht="12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</row>
    <row r="117" spans="1:53" ht="12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</row>
    <row r="118" spans="1:53" ht="12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</row>
    <row r="119" spans="1:53" ht="12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</row>
    <row r="120" spans="1:53" ht="12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</row>
    <row r="121" spans="1:53" ht="12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</row>
    <row r="122" spans="1:53" ht="12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</row>
    <row r="123" spans="1:53" ht="12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</row>
    <row r="124" spans="1:53" ht="12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</row>
    <row r="125" spans="1:53" ht="12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</row>
    <row r="126" spans="1:53" ht="12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</row>
    <row r="127" spans="1:53" ht="12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</row>
    <row r="128" spans="1:53" ht="12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</row>
    <row r="129" spans="1:53" ht="12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</row>
    <row r="130" spans="1:53" ht="12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</row>
    <row r="131" spans="1:53" ht="12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</row>
    <row r="132" spans="1:53" ht="12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</row>
    <row r="133" spans="1:53" ht="12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</row>
    <row r="134" spans="1:53" ht="12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</row>
    <row r="135" spans="1:53" ht="12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</row>
    <row r="136" spans="1:53" ht="12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</row>
    <row r="137" spans="1:53" ht="12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</row>
    <row r="138" spans="1:53" ht="12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</row>
    <row r="139" spans="1:53" ht="12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</row>
    <row r="140" spans="1:53" ht="12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</row>
    <row r="141" spans="1:53" ht="12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</row>
    <row r="142" spans="1:53" ht="12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</row>
    <row r="143" spans="1:53" ht="12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</row>
    <row r="144" spans="1:53" ht="12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</row>
    <row r="145" spans="1:53" ht="12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</row>
    <row r="146" spans="1:53" ht="12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</row>
    <row r="147" spans="1:53" ht="12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</row>
    <row r="148" spans="1:53" ht="12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</row>
    <row r="149" spans="1:53" ht="12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</row>
    <row r="150" spans="1:53" ht="12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</row>
    <row r="151" spans="1:53" ht="12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</row>
    <row r="152" spans="1:53" ht="12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</row>
    <row r="153" spans="1:53" ht="12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</row>
    <row r="154" spans="1:53" ht="12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</row>
    <row r="155" spans="1:53" ht="12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</row>
    <row r="156" spans="1:53" ht="12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</row>
    <row r="157" spans="1:53" ht="12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</row>
    <row r="158" spans="1:53" ht="12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</row>
    <row r="159" spans="1:53" ht="12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</row>
    <row r="160" spans="1:53" ht="12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</row>
    <row r="161" spans="1:53" ht="12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</row>
    <row r="162" spans="1:53" ht="12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</row>
    <row r="163" spans="1:53" ht="12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</row>
    <row r="164" spans="1:53" ht="12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</row>
    <row r="165" spans="1:53" ht="12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</row>
    <row r="166" spans="1:53" ht="12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</row>
    <row r="167" spans="1:53" ht="12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</row>
    <row r="168" spans="1:53" ht="12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</row>
    <row r="169" spans="1:53" ht="12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</row>
    <row r="170" spans="1:53" ht="12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</row>
    <row r="171" spans="1:53" ht="12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</row>
    <row r="172" spans="1:53" ht="12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</row>
    <row r="173" spans="1:53" ht="12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</row>
    <row r="174" spans="1:53" ht="12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</row>
    <row r="175" spans="1:53" ht="12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</row>
    <row r="176" spans="1:53" ht="12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</row>
    <row r="177" spans="1:53" ht="12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</row>
    <row r="178" spans="1:53" ht="12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</row>
    <row r="179" spans="1:53" ht="12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</row>
    <row r="180" spans="1:53" ht="12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</row>
    <row r="181" spans="1:53" ht="12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</row>
    <row r="182" spans="1:53" ht="12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</row>
    <row r="183" spans="1:53" ht="12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</row>
    <row r="184" spans="1:53" ht="12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</row>
    <row r="185" spans="1:53" ht="12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</row>
    <row r="186" spans="1:53" ht="12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</row>
    <row r="187" spans="1:53" ht="12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</row>
    <row r="188" spans="1:53" ht="12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</row>
    <row r="189" spans="1:53" ht="12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</row>
    <row r="190" spans="1:53" ht="12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</row>
    <row r="191" spans="1:53" ht="12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</row>
    <row r="192" spans="1:53" ht="12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</row>
    <row r="193" spans="1:53" ht="12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</row>
    <row r="194" spans="1:53" ht="12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</row>
    <row r="195" spans="1:53" ht="12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</row>
    <row r="196" spans="1:53" ht="12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</row>
    <row r="197" spans="1:53" ht="12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</row>
    <row r="198" spans="1:53" ht="12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</row>
    <row r="199" spans="1:53" ht="12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</row>
    <row r="200" spans="1:53" ht="12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</row>
    <row r="201" spans="1:53" ht="12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</row>
    <row r="202" spans="1:53" ht="12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</row>
    <row r="203" spans="1:53" ht="12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</row>
    <row r="204" spans="1:53" ht="12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</row>
    <row r="205" spans="1:53" ht="12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</row>
    <row r="206" spans="1:53" ht="12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</row>
    <row r="207" spans="1:53" ht="12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</row>
    <row r="208" spans="1:53" ht="12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</row>
    <row r="209" spans="1:53" ht="12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</row>
    <row r="210" spans="1:53" ht="12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</row>
    <row r="211" spans="1:53" ht="12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</row>
    <row r="212" spans="1:53" ht="12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</row>
    <row r="213" spans="1:53" ht="12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</row>
    <row r="214" spans="1:53" ht="12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</row>
    <row r="215" spans="1:53" ht="12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</row>
    <row r="216" spans="1:53" ht="12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</row>
    <row r="217" spans="1:53" ht="12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</row>
    <row r="218" spans="1:53" ht="12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</row>
    <row r="219" spans="1:53" ht="12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</row>
    <row r="220" spans="1:53" ht="12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</row>
    <row r="221" spans="1:53" ht="12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</row>
    <row r="222" spans="1:53" ht="12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</row>
    <row r="223" spans="1:53" ht="12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</row>
    <row r="224" spans="1:53" ht="12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</row>
    <row r="225" spans="1:53" ht="12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</row>
    <row r="226" spans="1:53" ht="12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</row>
    <row r="227" spans="1:53" ht="12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</row>
    <row r="228" spans="1:53" ht="12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</row>
    <row r="229" spans="1:53" ht="12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</row>
    <row r="230" spans="1:53" ht="12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</row>
    <row r="231" spans="1:53" ht="12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</row>
    <row r="232" spans="1:53" ht="12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</row>
    <row r="233" spans="1:53" ht="12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</row>
    <row r="234" spans="1:53" ht="12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</row>
    <row r="235" spans="1:53" ht="12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</row>
    <row r="236" spans="1:53" ht="12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</row>
    <row r="237" spans="1:53" ht="12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</row>
    <row r="238" spans="1:53" ht="12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</row>
    <row r="239" spans="1:53" ht="12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</row>
    <row r="240" spans="1:53" ht="12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</row>
    <row r="241" spans="1:53" ht="12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</row>
    <row r="242" spans="1:53" ht="12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</row>
    <row r="243" spans="1:53" ht="12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</row>
    <row r="244" spans="1:53" ht="12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</row>
    <row r="245" spans="1:53" ht="12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</row>
    <row r="246" spans="1:53" ht="12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</row>
    <row r="247" spans="1:53" ht="12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</row>
    <row r="248" spans="1:53" ht="12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</row>
    <row r="249" spans="1:53" ht="12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</row>
    <row r="250" spans="1:53" ht="12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</row>
    <row r="251" spans="1:53" ht="12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</row>
    <row r="252" spans="1:53" ht="12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</row>
    <row r="253" spans="1:53" ht="12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</row>
    <row r="254" spans="1:53" ht="12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</row>
    <row r="255" spans="1:53" ht="12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</row>
    <row r="256" spans="1:53" ht="12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</row>
    <row r="257" spans="1:53" ht="12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</row>
    <row r="258" spans="1:53" ht="12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</row>
    <row r="259" spans="1:53" ht="12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</row>
    <row r="260" spans="1:53" ht="12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</row>
    <row r="261" spans="1:53" ht="12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</row>
    <row r="262" spans="1:53" ht="12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</row>
    <row r="263" spans="1:53" ht="12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</row>
    <row r="264" spans="1:53" ht="12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</row>
    <row r="265" spans="1:53" ht="12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</row>
    <row r="266" spans="1:53" ht="12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</row>
    <row r="267" spans="1:53" ht="12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</row>
    <row r="268" spans="1:53" ht="12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</row>
    <row r="269" spans="1:53" ht="12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</row>
    <row r="270" spans="1:53" ht="12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</row>
    <row r="271" spans="1:53" ht="12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</row>
    <row r="272" spans="1:53" ht="12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</row>
    <row r="273" spans="1:53" ht="12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</row>
    <row r="274" spans="1:53" ht="12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</row>
    <row r="275" spans="1:53" ht="12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</row>
    <row r="276" spans="1:53" ht="12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</row>
    <row r="277" spans="1:53" ht="12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</row>
    <row r="278" spans="1:53" ht="12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</row>
    <row r="279" spans="1:53" ht="12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</row>
    <row r="280" spans="1:53" ht="12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</row>
    <row r="281" spans="1:53" ht="12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</row>
    <row r="282" spans="1:53" ht="12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</row>
    <row r="283" spans="1:53" ht="12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</row>
    <row r="284" spans="1:53" ht="12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</row>
    <row r="285" spans="1:53" ht="12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</row>
    <row r="286" spans="1:53" ht="12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</row>
    <row r="287" spans="1:53" ht="12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</row>
    <row r="288" spans="1:53" ht="12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</row>
    <row r="289" spans="1:53" ht="12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</row>
    <row r="290" spans="1:53" ht="12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</row>
    <row r="291" spans="1:53" ht="12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</row>
    <row r="292" spans="1:53" ht="12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</row>
    <row r="293" spans="1:53" ht="12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</row>
    <row r="294" spans="1:53" ht="12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</row>
    <row r="295" spans="1:53" ht="12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</row>
    <row r="296" spans="1:53" ht="12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</row>
    <row r="297" spans="1:53" ht="12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</row>
    <row r="298" spans="1:53" ht="12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</row>
    <row r="299" spans="1:53" ht="12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</row>
    <row r="300" spans="1:53" ht="12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</row>
    <row r="301" spans="1:53" ht="12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</row>
    <row r="302" spans="1:53" ht="12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</row>
    <row r="303" spans="1:53" ht="12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</row>
    <row r="304" spans="1:53" ht="12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</row>
    <row r="305" spans="1:53" ht="12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</row>
    <row r="306" spans="1:53" ht="12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</row>
    <row r="307" spans="1:53" ht="12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</row>
    <row r="308" spans="1:53" ht="12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</row>
    <row r="309" spans="1:53" ht="12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</row>
    <row r="310" spans="1:53" ht="12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</row>
    <row r="311" spans="1:53" ht="12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</row>
    <row r="312" spans="1:53" ht="12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</row>
    <row r="313" spans="1:53" ht="12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</row>
    <row r="314" spans="1:53" ht="12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</row>
    <row r="315" spans="1:53" ht="12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</row>
    <row r="316" spans="1:53" ht="12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</row>
    <row r="317" spans="1:53" ht="12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</row>
    <row r="318" spans="1:53" ht="12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</row>
    <row r="319" spans="1:53" ht="12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</row>
    <row r="320" spans="1:53" ht="12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</row>
    <row r="321" spans="1:53" ht="12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</row>
    <row r="322" spans="1:53" ht="12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</row>
    <row r="323" spans="1:53" ht="12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</row>
    <row r="324" spans="1:53" ht="12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</row>
    <row r="325" spans="1:53" ht="12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</row>
    <row r="326" spans="1:53" ht="12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</row>
    <row r="327" spans="1:53" ht="12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</row>
    <row r="328" spans="1:53" ht="12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</row>
    <row r="329" spans="1:53" ht="12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</row>
    <row r="330" spans="1:53" ht="12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</row>
    <row r="331" spans="1:53" ht="12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</row>
    <row r="332" spans="1:53" ht="12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</row>
    <row r="333" spans="1:53" ht="12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</row>
    <row r="334" spans="1:53" ht="12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</row>
    <row r="335" spans="1:53" ht="12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</row>
    <row r="336" spans="1:53" ht="12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</row>
    <row r="337" spans="1:53" ht="12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</row>
    <row r="338" spans="1:53" ht="12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</row>
    <row r="339" spans="1:53" ht="12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</row>
    <row r="340" spans="1:53" ht="12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</row>
    <row r="341" spans="1:53" ht="12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</row>
    <row r="342" spans="1:53" ht="12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</row>
    <row r="343" spans="1:53" ht="12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</row>
    <row r="344" spans="1:53" ht="12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</row>
    <row r="345" spans="1:53" ht="12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</row>
    <row r="346" spans="1:53" ht="12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</row>
    <row r="347" spans="1:53" ht="12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</row>
    <row r="348" spans="1:53" ht="12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</row>
    <row r="349" spans="1:53" ht="12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</row>
    <row r="350" spans="1:53" ht="12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</row>
    <row r="351" spans="1:53" ht="12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</row>
    <row r="352" spans="1:53" ht="12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</row>
    <row r="353" spans="1:53" ht="12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</row>
    <row r="354" spans="1:53" ht="12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</row>
    <row r="355" spans="1:53" ht="12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</row>
    <row r="356" spans="1:53" ht="12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</row>
    <row r="357" spans="1:53" ht="12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</row>
    <row r="358" spans="1:53" ht="12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</row>
    <row r="359" spans="1:53" ht="12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</row>
    <row r="360" spans="1:53" ht="12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</row>
    <row r="361" spans="1:53" ht="12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</row>
    <row r="362" spans="1:53" ht="12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</row>
    <row r="363" spans="1:53" ht="12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</row>
    <row r="364" spans="1:53" ht="12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</row>
    <row r="365" spans="1:53" ht="12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</row>
    <row r="366" spans="1:53" ht="12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</row>
    <row r="367" spans="1:53" ht="12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</row>
    <row r="368" spans="1:53" ht="12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</row>
    <row r="369" spans="1:53" ht="12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</row>
    <row r="370" spans="1:53" ht="12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</row>
    <row r="371" spans="1:53" ht="12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</row>
    <row r="372" spans="1:53" ht="12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</row>
    <row r="373" spans="1:53" ht="12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</row>
    <row r="374" spans="1:53" ht="12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</row>
    <row r="375" spans="1:53" ht="12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</row>
    <row r="376" spans="1:53" ht="12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</row>
    <row r="377" spans="1:53" ht="12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</row>
    <row r="378" spans="1:53" ht="12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</row>
    <row r="379" spans="1:53" ht="12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</row>
    <row r="380" spans="1:53" ht="12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</row>
    <row r="381" spans="1:53" ht="12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</row>
    <row r="382" spans="1:53" ht="12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</row>
    <row r="383" spans="1:53" ht="12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</row>
    <row r="384" spans="1:53" ht="12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</row>
    <row r="385" spans="1:53" ht="12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</row>
    <row r="386" spans="1:53" ht="12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</row>
    <row r="387" spans="1:53" ht="12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</row>
    <row r="388" spans="1:53" ht="12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</row>
    <row r="389" spans="1:53" ht="12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</row>
    <row r="390" spans="1:53" ht="12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</row>
    <row r="391" spans="1:53" ht="12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</row>
    <row r="392" spans="1:53" ht="12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</row>
    <row r="393" spans="1:53" ht="12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</row>
    <row r="394" spans="1:53" ht="12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</row>
    <row r="395" spans="1:53" ht="12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</row>
    <row r="396" spans="1:53" ht="12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</row>
    <row r="397" spans="1:53" ht="12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</row>
    <row r="398" spans="1:53" ht="12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</row>
    <row r="399" spans="1:53" ht="12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</row>
    <row r="400" spans="1:53" ht="12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</row>
    <row r="401" spans="1:53" ht="12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</row>
    <row r="402" spans="1:53" ht="12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</row>
    <row r="403" spans="1:53" ht="12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</row>
    <row r="404" spans="1:53" ht="12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</row>
    <row r="405" spans="1:53" ht="12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</row>
    <row r="406" spans="1:53" ht="12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</row>
    <row r="407" spans="1:53" ht="12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</row>
    <row r="408" spans="1:53" ht="12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</row>
    <row r="409" spans="1:53" ht="12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</row>
    <row r="410" spans="1:53" ht="12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</row>
    <row r="411" spans="1:53" ht="12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</row>
    <row r="412" spans="1:53" ht="12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</row>
    <row r="413" spans="1:53" ht="12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</row>
    <row r="414" spans="1:53" ht="12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</row>
    <row r="415" spans="1:53" ht="12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</row>
    <row r="416" spans="1:53" ht="12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</row>
    <row r="417" spans="1:53" ht="12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</row>
    <row r="418" spans="1:53" ht="12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</row>
    <row r="419" spans="1:53" ht="12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</row>
    <row r="420" spans="1:53" ht="12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</row>
    <row r="421" spans="1:53" ht="12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</row>
    <row r="422" spans="1:53" ht="12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</row>
    <row r="423" spans="1:53" ht="12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</row>
    <row r="424" spans="1:53" ht="12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</row>
    <row r="425" spans="1:53" ht="12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</row>
    <row r="426" spans="1:53" ht="12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</row>
    <row r="427" spans="1:53" ht="12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</row>
    <row r="428" spans="1:53" ht="12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</row>
    <row r="429" spans="1:53" ht="12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</row>
    <row r="430" spans="1:53" ht="12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</row>
    <row r="431" spans="1:53" ht="12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</row>
    <row r="432" spans="1:53" ht="12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</row>
    <row r="433" spans="1:53" ht="12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</row>
    <row r="434" spans="1:53" ht="12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</row>
    <row r="435" spans="1:53" ht="12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</row>
    <row r="436" spans="1:53" ht="12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</row>
    <row r="437" spans="1:53" ht="12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</row>
    <row r="438" spans="1:53" ht="12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</row>
    <row r="439" spans="1:53" ht="12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</row>
    <row r="440" spans="1:53" ht="12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</row>
    <row r="441" spans="1:53" ht="12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</row>
    <row r="442" spans="1:53" ht="12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</row>
    <row r="443" spans="1:53" ht="12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</row>
    <row r="444" spans="1:53" ht="12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</row>
    <row r="445" spans="1:53" ht="12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</row>
    <row r="446" spans="1:53" ht="12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</row>
    <row r="447" spans="1:53" ht="12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</row>
    <row r="448" spans="1:53" ht="12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</row>
    <row r="449" spans="1:53" ht="12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</row>
    <row r="450" spans="1:53" ht="12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</row>
    <row r="451" spans="1:53" ht="12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</row>
    <row r="452" spans="1:53" ht="12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</row>
    <row r="453" spans="1:53" ht="12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</row>
    <row r="454" spans="1:53" ht="12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</row>
    <row r="455" spans="1:53" ht="12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</row>
    <row r="456" spans="1:53" ht="12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</row>
    <row r="457" spans="1:53" ht="12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</row>
    <row r="458" spans="1:53" ht="12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</row>
    <row r="459" spans="1:53" ht="12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</row>
    <row r="460" spans="1:53" ht="12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</row>
    <row r="461" spans="1:53" ht="12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</row>
    <row r="462" spans="1:53" ht="12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</row>
    <row r="463" spans="1:53" ht="12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</row>
    <row r="464" spans="1:53" ht="12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</row>
    <row r="465" spans="1:53" ht="12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</row>
    <row r="466" spans="1:53" ht="12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</row>
    <row r="467" spans="1:53" ht="12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</row>
    <row r="468" spans="1:53" ht="12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</row>
    <row r="469" spans="1:53" ht="12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</row>
    <row r="470" spans="1:53" ht="12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</row>
    <row r="471" spans="1:53" ht="12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</row>
    <row r="472" spans="1:53" ht="12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</row>
    <row r="473" spans="1:53" ht="12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</row>
    <row r="474" spans="1:53" ht="12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</row>
    <row r="475" spans="1:53" ht="12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</row>
    <row r="476" spans="1:53" ht="12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</row>
    <row r="477" spans="1:53" ht="12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</row>
    <row r="478" spans="1:53" ht="12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</row>
    <row r="479" spans="1:53" ht="12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</row>
    <row r="480" spans="1:53" ht="12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</row>
    <row r="481" spans="1:53" ht="12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</row>
    <row r="482" spans="1:53" ht="12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</row>
    <row r="483" spans="1:53" ht="12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</row>
    <row r="484" spans="1:53" ht="12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</row>
    <row r="485" spans="1:53" ht="12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</row>
    <row r="486" spans="1:53" ht="12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</row>
    <row r="487" spans="1:53" ht="12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</row>
    <row r="488" spans="1:53" ht="12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</row>
    <row r="489" spans="1:53" ht="12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</row>
    <row r="490" spans="1:53" ht="12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</row>
    <row r="491" spans="1:53" ht="12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</row>
    <row r="492" spans="1:53" ht="12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</row>
    <row r="493" spans="1:53" ht="12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</row>
    <row r="494" spans="1:53" ht="12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</row>
    <row r="495" spans="1:53" ht="12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</row>
    <row r="496" spans="1:53" ht="12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</row>
    <row r="497" spans="1:53" ht="12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</row>
    <row r="498" spans="1:53" ht="12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</row>
    <row r="499" spans="1:53" ht="12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</row>
    <row r="500" spans="1:53" ht="12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</row>
    <row r="501" spans="1:53" ht="12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</row>
    <row r="502" spans="1:53" ht="12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</row>
    <row r="503" spans="1:53" ht="12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</row>
    <row r="504" spans="1:53" ht="12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</row>
    <row r="505" spans="1:53" ht="12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</row>
    <row r="506" spans="1:53" ht="12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</row>
    <row r="507" spans="1:53" ht="12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</row>
    <row r="508" spans="1:53" ht="12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</row>
    <row r="509" spans="1:53" ht="12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</row>
    <row r="510" spans="1:53" ht="12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</row>
    <row r="511" spans="1:53" ht="12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</row>
    <row r="512" spans="1:53" ht="12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</row>
    <row r="513" spans="1:53" ht="12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</row>
    <row r="514" spans="1:53" ht="12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</row>
    <row r="515" spans="1:53" ht="12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</row>
    <row r="516" spans="1:53" ht="12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</row>
    <row r="517" spans="1:53" ht="12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</row>
    <row r="518" spans="1:53" ht="12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</row>
    <row r="519" spans="1:53" ht="12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</row>
    <row r="520" spans="1:53" ht="12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</row>
    <row r="521" spans="1:53" ht="12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</row>
    <row r="522" spans="1:53" ht="12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</row>
    <row r="523" spans="1:53" ht="12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</row>
    <row r="524" spans="1:53" ht="12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</row>
    <row r="525" spans="1:53" ht="12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</row>
    <row r="526" spans="1:53" ht="12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</row>
    <row r="527" spans="1:53" ht="12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</row>
    <row r="528" spans="1:53" ht="12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</row>
    <row r="529" spans="1:53" ht="12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</row>
    <row r="530" spans="1:53" ht="12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</row>
    <row r="531" spans="1:53" ht="12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</row>
    <row r="532" spans="1:53" ht="12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</row>
    <row r="533" spans="1:53" ht="12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</row>
    <row r="534" spans="1:53" ht="12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</row>
    <row r="535" spans="1:53" ht="12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</row>
    <row r="536" spans="1:53" ht="12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</row>
    <row r="537" spans="1:53" ht="12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</row>
    <row r="538" spans="1:53" ht="12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</row>
    <row r="539" spans="1:53" ht="12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</row>
    <row r="540" spans="1:53" ht="12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</row>
    <row r="541" spans="1:53" ht="12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</row>
    <row r="542" spans="1:53" ht="12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</row>
    <row r="543" spans="1:53" ht="12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</row>
    <row r="544" spans="1:53" ht="12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</row>
    <row r="545" spans="1:53" ht="12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</row>
    <row r="546" spans="1:53" ht="12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</row>
    <row r="547" spans="1:53" ht="12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</row>
    <row r="548" spans="1:53" ht="12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</row>
    <row r="549" spans="1:53" ht="12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</row>
    <row r="550" spans="1:53" ht="12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</row>
    <row r="551" spans="1:53" ht="12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</row>
    <row r="552" spans="1:53" ht="12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</row>
    <row r="553" spans="1:53" ht="12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</row>
    <row r="554" spans="1:53" ht="12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</row>
    <row r="555" spans="1:53" ht="12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</row>
    <row r="556" spans="1:53" ht="12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</row>
    <row r="557" spans="1:53" ht="12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</row>
    <row r="558" spans="1:53" ht="12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</row>
    <row r="559" spans="1:53" ht="12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</row>
    <row r="560" spans="1:53" ht="12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</row>
    <row r="561" spans="1:53" ht="12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</row>
    <row r="562" spans="1:53" ht="12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</row>
    <row r="563" spans="1:53" ht="12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</row>
    <row r="564" spans="1:53" ht="12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</row>
    <row r="565" spans="1:53" ht="12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</row>
    <row r="566" spans="1:53" ht="12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</row>
    <row r="567" spans="1:53" ht="12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</row>
    <row r="568" spans="1:53" ht="12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</row>
    <row r="569" spans="1:53" ht="12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</row>
    <row r="570" spans="1:53" ht="12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</row>
    <row r="571" spans="1:53" ht="12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</row>
    <row r="572" spans="1:53" ht="12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</row>
    <row r="573" spans="1:53" ht="12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</row>
    <row r="574" spans="1:53" ht="12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</row>
    <row r="575" spans="1:53" ht="12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</row>
    <row r="576" spans="1:53" ht="12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</row>
    <row r="577" spans="1:53" ht="12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</row>
    <row r="578" spans="1:53" ht="12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</row>
    <row r="579" spans="1:53" ht="12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</row>
    <row r="580" spans="1:53" ht="12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</row>
    <row r="581" spans="1:53" ht="12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</row>
    <row r="582" spans="1:53" ht="12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</row>
    <row r="583" spans="1:53" ht="12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</row>
    <row r="584" spans="1:53" ht="12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</row>
    <row r="585" spans="1:53" ht="12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</row>
    <row r="586" spans="1:53" ht="12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</row>
    <row r="587" spans="1:53" ht="12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</row>
    <row r="588" spans="1:53" ht="12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</row>
    <row r="589" spans="1:53" ht="12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</row>
    <row r="590" spans="1:53" ht="12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</row>
    <row r="591" spans="1:53" ht="12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</row>
    <row r="592" spans="1:53" ht="12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</row>
    <row r="593" spans="1:53" ht="12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</row>
    <row r="594" spans="1:53" ht="12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</row>
    <row r="595" spans="1:53" ht="12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</row>
    <row r="596" spans="1:53" ht="12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</row>
    <row r="597" spans="1:53" ht="12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</row>
    <row r="598" spans="1:53" ht="12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</row>
    <row r="599" spans="1:53" ht="12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</row>
    <row r="600" spans="1:53" ht="12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</row>
    <row r="601" spans="1:53" ht="12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</row>
    <row r="602" spans="1:53" ht="12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</row>
    <row r="603" spans="1:53" ht="12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</row>
    <row r="604" spans="1:53" ht="12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</row>
    <row r="605" spans="1:53" ht="12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</row>
    <row r="606" spans="1:53" ht="12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</row>
    <row r="607" spans="1:53" ht="12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</row>
    <row r="608" spans="1:53" ht="12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</row>
    <row r="609" spans="1:53" ht="12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</row>
    <row r="610" spans="1:53" ht="12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</row>
    <row r="611" spans="1:53" ht="12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</row>
    <row r="612" spans="1:53" ht="12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</row>
    <row r="613" spans="1:53" ht="12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</row>
    <row r="614" spans="1:53" ht="12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</row>
    <row r="615" spans="1:53" ht="12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</row>
    <row r="616" spans="1:53" ht="12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</row>
    <row r="617" spans="1:53" ht="12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</row>
    <row r="618" spans="1:53" ht="12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</row>
    <row r="619" spans="1:53" ht="12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</row>
    <row r="620" spans="1:53" ht="12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</row>
    <row r="621" spans="1:53" ht="12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</row>
    <row r="622" spans="1:53" ht="12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</row>
    <row r="623" spans="1:53" ht="12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</row>
    <row r="624" spans="1:53" ht="12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</row>
    <row r="625" spans="1:53" ht="12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</row>
    <row r="626" spans="1:53" ht="12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</row>
    <row r="627" spans="1:53" ht="12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</row>
    <row r="628" spans="1:53" ht="12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</row>
    <row r="629" spans="1:53" ht="12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</row>
    <row r="630" spans="1:53" ht="12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</row>
    <row r="631" spans="1:53" ht="12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</row>
    <row r="632" spans="1:53" ht="12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</row>
    <row r="633" spans="1:53" ht="12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</row>
    <row r="634" spans="1:53" ht="12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</row>
    <row r="635" spans="1:53" ht="12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</row>
    <row r="636" spans="1:53" ht="12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</row>
    <row r="637" spans="1:53" ht="12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</row>
    <row r="638" spans="1:53" ht="12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</row>
    <row r="639" spans="1:53" ht="12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</row>
    <row r="640" spans="1:53" ht="12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</row>
    <row r="641" spans="1:53" ht="12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</row>
    <row r="642" spans="1:53" ht="12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</row>
    <row r="643" spans="1:53" ht="12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</row>
    <row r="644" spans="1:53" ht="12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</row>
    <row r="645" spans="1:53" ht="12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</row>
    <row r="646" spans="1:53" ht="12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</row>
    <row r="647" spans="1:53" ht="12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</row>
    <row r="648" spans="1:53" ht="12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</row>
    <row r="649" spans="1:53" ht="12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</row>
    <row r="650" spans="1:53" ht="12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</row>
    <row r="651" spans="1:53" ht="12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</row>
    <row r="652" spans="1:53" ht="12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</row>
    <row r="653" spans="1:53" ht="12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</row>
    <row r="654" spans="1:53" ht="12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</row>
    <row r="655" spans="1:53" ht="12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</row>
    <row r="656" spans="1:53" ht="12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</row>
    <row r="657" spans="1:53" ht="12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</row>
    <row r="658" spans="1:53" ht="12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</row>
    <row r="659" spans="1:53" ht="12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</row>
    <row r="660" spans="1:53" ht="12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</row>
    <row r="661" spans="1:53" ht="12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</row>
    <row r="662" spans="1:53" ht="12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</row>
    <row r="663" spans="1:53" ht="12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</row>
    <row r="664" spans="1:53" ht="12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</row>
    <row r="665" spans="1:53" ht="12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</row>
    <row r="666" spans="1:53" ht="12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</row>
    <row r="667" spans="1:53" ht="12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</row>
    <row r="668" spans="1:53" ht="12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</row>
    <row r="669" spans="1:53" ht="12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</row>
    <row r="670" spans="1:53" ht="12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</row>
    <row r="671" spans="1:53" ht="12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</row>
    <row r="672" spans="1:53" ht="12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</row>
    <row r="673" spans="1:53" ht="12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</row>
    <row r="674" spans="1:53" ht="12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</row>
    <row r="675" spans="1:53" ht="12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</row>
    <row r="676" spans="1:53" ht="12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</row>
    <row r="677" spans="1:53" ht="12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</row>
    <row r="678" spans="1:53" ht="12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</row>
    <row r="679" spans="1:53" ht="12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</row>
    <row r="680" spans="1:53" ht="12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</row>
    <row r="681" spans="1:53" ht="12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</row>
    <row r="682" spans="1:53" ht="12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</row>
    <row r="683" spans="1:53" ht="12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</row>
    <row r="684" spans="1:53" ht="12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</row>
    <row r="685" spans="1:53" ht="12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</row>
    <row r="686" spans="1:53" ht="12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</row>
    <row r="687" spans="1:53" ht="12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</row>
    <row r="688" spans="1:53" ht="12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</row>
    <row r="689" spans="1:53" ht="12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</row>
    <row r="690" spans="1:53" ht="12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</row>
    <row r="691" spans="1:53" ht="12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</row>
    <row r="692" spans="1:53" ht="12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</row>
    <row r="693" spans="1:53" ht="12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</row>
    <row r="694" spans="1:53" ht="12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</row>
    <row r="695" spans="1:53" ht="12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</row>
    <row r="696" spans="1:53" ht="12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</row>
    <row r="697" spans="1:53" ht="12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</row>
    <row r="698" spans="1:53" ht="12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</row>
    <row r="699" spans="1:53" ht="12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</row>
    <row r="700" spans="1:53" ht="12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</row>
    <row r="701" spans="1:53" ht="12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</row>
    <row r="702" spans="1:53" ht="12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</row>
    <row r="703" spans="1:53" ht="12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</row>
    <row r="704" spans="1:53" ht="12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</row>
    <row r="705" spans="1:53" ht="12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</row>
    <row r="706" spans="1:53" ht="12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</row>
    <row r="707" spans="1:53" ht="12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</row>
    <row r="708" spans="1:53" ht="12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</row>
    <row r="709" spans="1:53" ht="12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</row>
    <row r="710" spans="1:53" ht="12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</row>
    <row r="711" spans="1:53" ht="12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</row>
    <row r="712" spans="1:53" ht="12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</row>
    <row r="713" spans="1:53" ht="12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</row>
    <row r="714" spans="1:53" ht="12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</row>
    <row r="715" spans="1:53" ht="12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</row>
    <row r="716" spans="1:53" ht="12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</row>
    <row r="717" spans="1:53" ht="12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</row>
    <row r="718" spans="1:53" ht="12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</row>
    <row r="719" spans="1:53" ht="12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</row>
    <row r="720" spans="1:53" ht="12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</row>
    <row r="721" spans="1:53" ht="12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</row>
    <row r="722" spans="1:53" ht="12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</row>
    <row r="723" spans="1:53" ht="12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</row>
    <row r="724" spans="1:53" ht="12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</row>
    <row r="725" spans="1:53" ht="12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</row>
    <row r="726" spans="1:53" ht="12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</row>
    <row r="727" spans="1:53" ht="12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</row>
    <row r="728" spans="1:53" ht="12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</row>
    <row r="729" spans="1:53" ht="12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</row>
    <row r="730" spans="1:53" ht="12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</row>
    <row r="731" spans="1:53" ht="12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</row>
    <row r="732" spans="1:53" ht="12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</row>
    <row r="733" spans="1:53" ht="12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</row>
    <row r="734" spans="1:53" ht="12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</row>
    <row r="735" spans="1:53" ht="12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</row>
    <row r="736" spans="1:53" ht="12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</row>
    <row r="737" spans="1:53" ht="12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</row>
    <row r="738" spans="1:53" ht="12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</row>
    <row r="739" spans="1:53" ht="12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</row>
    <row r="740" spans="1:53" ht="12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</row>
    <row r="741" spans="1:53" ht="12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</row>
    <row r="742" spans="1:53" ht="12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</row>
    <row r="743" spans="1:53" ht="12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</row>
    <row r="744" spans="1:53" ht="12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</row>
    <row r="745" spans="1:53" ht="12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</row>
    <row r="746" spans="1:53" ht="12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</row>
    <row r="747" spans="1:53" ht="12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</row>
    <row r="748" spans="1:53" ht="12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</row>
    <row r="749" spans="1:53" ht="12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</row>
    <row r="750" spans="1:53" ht="12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</row>
    <row r="751" spans="1:53" ht="12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</row>
    <row r="752" spans="1:53" ht="12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</row>
    <row r="753" spans="1:53" ht="12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</row>
    <row r="754" spans="1:53" ht="12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</row>
    <row r="755" spans="1:53" ht="12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</row>
    <row r="756" spans="1:53" ht="12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</row>
    <row r="757" spans="1:53" ht="12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</row>
    <row r="758" spans="1:53" ht="12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</row>
    <row r="759" spans="1:53" ht="12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</row>
    <row r="760" spans="1:53" ht="12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</row>
    <row r="761" spans="1:53" ht="12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</row>
    <row r="762" spans="1:53" ht="12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</row>
    <row r="763" spans="1:53" ht="12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</row>
    <row r="764" spans="1:53" ht="12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</row>
    <row r="765" spans="1:53" ht="12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</row>
    <row r="766" spans="1:53" ht="12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</row>
    <row r="767" spans="1:53" ht="12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</row>
    <row r="768" spans="1:53" ht="12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</row>
    <row r="769" spans="1:53" ht="12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</row>
    <row r="770" spans="1:53" ht="12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</row>
    <row r="771" spans="1:53" ht="12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</row>
    <row r="772" spans="1:53" ht="12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</row>
    <row r="773" spans="1:53" ht="12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</row>
    <row r="774" spans="1:53" ht="12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</row>
    <row r="775" spans="1:53" ht="12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</row>
    <row r="776" spans="1:53" ht="12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</row>
    <row r="777" spans="1:53" ht="12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</row>
    <row r="778" spans="1:53" ht="12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</row>
    <row r="779" spans="1:53" ht="12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</row>
    <row r="780" spans="1:53" ht="12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</row>
    <row r="781" spans="1:53" ht="12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</row>
    <row r="782" spans="1:53" ht="12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</row>
    <row r="783" spans="1:53" ht="12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</row>
    <row r="784" spans="1:53" ht="12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</row>
    <row r="785" spans="1:53" ht="12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</row>
    <row r="786" spans="1:53" ht="12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</row>
    <row r="787" spans="1:53" ht="12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</row>
    <row r="788" spans="1:53" ht="12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</row>
    <row r="789" spans="1:53" ht="12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</row>
    <row r="790" spans="1:53" ht="12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</row>
    <row r="791" spans="1:53" ht="12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</row>
    <row r="792" spans="1:53" ht="12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</row>
    <row r="793" spans="1:53" ht="12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</row>
    <row r="794" spans="1:53" ht="12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</row>
    <row r="795" spans="1:53" ht="12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</row>
    <row r="796" spans="1:53" ht="12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</row>
    <row r="797" spans="1:53" ht="12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</row>
    <row r="798" spans="1:53" ht="12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</row>
    <row r="799" spans="1:53" ht="12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</row>
    <row r="800" spans="1:53" ht="12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</row>
    <row r="801" spans="1:53" ht="12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</row>
    <row r="802" spans="1:53" ht="12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</row>
    <row r="803" spans="1:53" ht="12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</row>
    <row r="804" spans="1:53" ht="12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</row>
    <row r="805" spans="1:53" ht="12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</row>
    <row r="806" spans="1:53" ht="12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</row>
    <row r="807" spans="1:53" ht="12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</row>
    <row r="808" spans="1:53" ht="12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</row>
    <row r="809" spans="1:53" ht="12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</row>
    <row r="810" spans="1:53" ht="12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</row>
    <row r="811" spans="1:53" ht="12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</row>
    <row r="812" spans="1:53" ht="12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</row>
    <row r="813" spans="1:53" ht="12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</row>
    <row r="814" spans="1:53" ht="12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</row>
    <row r="815" spans="1:53" ht="12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</row>
    <row r="816" spans="1:53" ht="12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</row>
    <row r="817" spans="1:53" ht="12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</row>
    <row r="818" spans="1:53" ht="12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</row>
    <row r="819" spans="1:53" ht="12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</row>
    <row r="820" spans="1:53" ht="12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</row>
    <row r="821" spans="1:53" ht="12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</row>
    <row r="822" spans="1:53" ht="12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</row>
    <row r="823" spans="1:53" ht="12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</row>
    <row r="824" spans="1:53" ht="12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</row>
    <row r="825" spans="1:53" ht="12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</row>
    <row r="826" spans="1:53" ht="12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</row>
    <row r="827" spans="1:53" ht="12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</row>
    <row r="828" spans="1:53" ht="12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</row>
    <row r="829" spans="1:53" ht="12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</row>
    <row r="830" spans="1:53" ht="12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</row>
    <row r="831" spans="1:53" ht="12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</row>
    <row r="832" spans="1:53" ht="12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</row>
    <row r="833" spans="1:53" ht="12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</row>
    <row r="834" spans="1:53" ht="12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</row>
    <row r="835" spans="1:53" ht="12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</row>
    <row r="836" spans="1:53" ht="12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</row>
    <row r="837" spans="1:53" ht="12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</row>
    <row r="838" spans="1:53" ht="12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</row>
    <row r="839" spans="1:53" ht="12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</row>
    <row r="840" spans="1:53" ht="12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</row>
    <row r="841" spans="1:53" ht="12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</row>
    <row r="842" spans="1:53" ht="12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</row>
    <row r="843" spans="1:53" ht="12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</row>
    <row r="844" spans="1:53" ht="12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</row>
    <row r="845" spans="1:53" ht="12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</row>
    <row r="846" spans="1:53" ht="12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</row>
    <row r="847" spans="1:53" ht="12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</row>
    <row r="848" spans="1:53" ht="12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</row>
    <row r="849" spans="1:53" ht="12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</row>
    <row r="850" spans="1:53" ht="12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</row>
    <row r="851" spans="1:53" ht="12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</row>
    <row r="852" spans="1:53" ht="12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</row>
    <row r="853" spans="1:53" ht="12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</row>
    <row r="854" spans="1:53" ht="12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</row>
    <row r="855" spans="1:53" ht="12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</row>
    <row r="856" spans="1:53" ht="12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</row>
    <row r="857" spans="1:53" ht="12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</row>
    <row r="858" spans="1:53" ht="12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</row>
    <row r="859" spans="1:53" ht="12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</row>
    <row r="860" spans="1:53" ht="12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</row>
    <row r="861" spans="1:53" ht="12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</row>
    <row r="862" spans="1:53" ht="12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</row>
    <row r="863" spans="1:53" ht="12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</row>
    <row r="864" spans="1:53" ht="12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</row>
    <row r="865" spans="1:53" ht="12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</row>
    <row r="866" spans="1:53" ht="12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</row>
    <row r="867" spans="1:53" ht="12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</row>
    <row r="868" spans="1:53" ht="12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</row>
    <row r="869" spans="1:53" ht="12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</row>
    <row r="870" spans="1:53" ht="12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</row>
    <row r="871" spans="1:53" ht="12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</row>
    <row r="872" spans="1:53" ht="12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</row>
    <row r="873" spans="1:53" ht="12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</row>
    <row r="874" spans="1:53" ht="12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</row>
    <row r="875" spans="1:53" ht="12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</row>
    <row r="876" spans="1:53" ht="12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</row>
    <row r="877" spans="1:53" ht="12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</row>
    <row r="878" spans="1:53" ht="12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</row>
    <row r="879" spans="1:53" ht="12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</row>
    <row r="880" spans="1:53" ht="12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</row>
    <row r="881" spans="1:53" ht="12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</row>
    <row r="882" spans="1:53" ht="12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</row>
    <row r="883" spans="1:53" ht="12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</row>
    <row r="884" spans="1:53" ht="12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</row>
    <row r="885" spans="1:53" ht="12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</row>
    <row r="886" spans="1:53" ht="12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</row>
    <row r="887" spans="1:53" ht="12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</row>
    <row r="888" spans="1:53" ht="12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</row>
    <row r="889" spans="1:53" ht="12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</row>
    <row r="890" spans="1:53" ht="12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</row>
    <row r="891" spans="1:53" ht="12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</row>
    <row r="892" spans="1:53" ht="12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</row>
    <row r="893" spans="1:53" ht="12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</row>
    <row r="894" spans="1:53" ht="12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</row>
    <row r="895" spans="1:53" ht="12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</row>
    <row r="896" spans="1:53" ht="12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</row>
    <row r="897" spans="1:53" ht="12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</row>
    <row r="898" spans="1:53" ht="12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</row>
    <row r="899" spans="1:53" ht="12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</row>
    <row r="900" spans="1:53" ht="12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</row>
    <row r="901" spans="1:53" ht="12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</row>
    <row r="902" spans="1:53" ht="12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</row>
    <row r="903" spans="1:53" ht="12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</row>
    <row r="904" spans="1:53" ht="12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</row>
    <row r="905" spans="1:53" ht="12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</row>
    <row r="906" spans="1:53" ht="12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</row>
    <row r="907" spans="1:53" ht="12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</row>
    <row r="908" spans="1:53" ht="12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</row>
    <row r="909" spans="1:53" ht="12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</row>
    <row r="910" spans="1:53" ht="12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</row>
    <row r="911" spans="1:53" ht="12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</row>
    <row r="912" spans="1:53" ht="12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</row>
    <row r="913" spans="1:53" ht="12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</row>
    <row r="914" spans="1:53" ht="12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</row>
    <row r="915" spans="1:53" ht="12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</row>
    <row r="916" spans="1:53" ht="12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</row>
    <row r="917" spans="1:53" ht="12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</row>
    <row r="918" spans="1:53" ht="12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</row>
    <row r="919" spans="1:53" ht="12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</row>
    <row r="920" spans="1:53" ht="12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</row>
    <row r="921" spans="1:53" ht="12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</row>
    <row r="922" spans="1:53" ht="12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</row>
    <row r="923" spans="1:53" ht="12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</row>
    <row r="924" spans="1:53" ht="12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</row>
    <row r="925" spans="1:53" ht="12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</row>
    <row r="926" spans="1:53" ht="12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</row>
    <row r="927" spans="1:53" ht="12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</row>
    <row r="928" spans="1:53" ht="12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</row>
    <row r="929" spans="1:53" ht="12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</row>
    <row r="930" spans="1:53" ht="12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</row>
    <row r="931" spans="1:53" ht="12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</row>
    <row r="932" spans="1:53" ht="12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</row>
    <row r="933" spans="1:53" ht="12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</row>
    <row r="934" spans="1:53" ht="12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</row>
    <row r="935" spans="1:53" ht="12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</row>
    <row r="936" spans="1:53" ht="12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</row>
    <row r="937" spans="1:53" ht="12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</row>
    <row r="938" spans="1:53" ht="12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</row>
    <row r="939" spans="1:53" ht="12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</row>
    <row r="940" spans="1:53" ht="12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</row>
    <row r="941" spans="1:53" ht="12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</row>
    <row r="942" spans="1:53" ht="12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</row>
    <row r="943" spans="1:53" ht="12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</row>
    <row r="944" spans="1:53" ht="12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</row>
    <row r="945" spans="1:53" ht="12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</row>
    <row r="946" spans="1:53" ht="12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</row>
    <row r="947" spans="1:53" ht="12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</row>
    <row r="948" spans="1:53" ht="12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</row>
    <row r="949" spans="1:53" ht="12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</row>
    <row r="950" spans="1:53" ht="12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</row>
    <row r="951" spans="1:53" ht="12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</row>
    <row r="952" spans="1:53" ht="12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</row>
    <row r="953" spans="1:53" ht="12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</row>
    <row r="954" spans="1:53" ht="12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</row>
    <row r="955" spans="1:53" ht="12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</row>
    <row r="956" spans="1:53" ht="12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</row>
    <row r="957" spans="1:53" ht="12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</row>
    <row r="958" spans="1:53" ht="12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</row>
    <row r="959" spans="1:53" ht="12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</row>
    <row r="960" spans="1:53" ht="12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</row>
    <row r="961" spans="1:53" ht="12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</row>
    <row r="962" spans="1:53" ht="12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</row>
    <row r="963" spans="1:53" ht="12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</row>
    <row r="964" spans="1:53" ht="12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</row>
    <row r="965" spans="1:53" ht="12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</row>
    <row r="966" spans="1:53" ht="12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</row>
    <row r="967" spans="1:53" ht="12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</row>
    <row r="968" spans="1:53" ht="12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</row>
    <row r="969" spans="1:53" ht="12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</row>
    <row r="970" spans="1:53" ht="12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</row>
    <row r="971" spans="1:53" ht="12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</row>
    <row r="972" spans="1:53" ht="12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</row>
    <row r="973" spans="1:53" ht="12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</row>
    <row r="974" spans="1:53" ht="12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</row>
    <row r="975" spans="1:53" ht="12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</row>
    <row r="976" spans="1:53" ht="12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</row>
    <row r="977" spans="1:53" ht="12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</row>
    <row r="978" spans="1:53" ht="12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</row>
    <row r="979" spans="1:53" ht="12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</row>
    <row r="980" spans="1:53" ht="12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</row>
    <row r="981" spans="1:53" ht="12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</row>
    <row r="982" spans="1:53" ht="12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</row>
    <row r="983" spans="1:53" ht="12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</row>
    <row r="984" spans="1:53" ht="12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</row>
    <row r="985" spans="1:53" ht="12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</row>
    <row r="986" spans="1:53" ht="12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</row>
    <row r="987" spans="1:53" ht="12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</row>
    <row r="988" spans="1:53" ht="12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</row>
    <row r="989" spans="1:53" ht="12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</row>
    <row r="990" spans="1:53" ht="12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</row>
    <row r="991" spans="1:53" ht="12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</row>
    <row r="992" spans="1:53" ht="12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</row>
    <row r="993" spans="1:53" ht="12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</row>
    <row r="994" spans="1:53" ht="12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</row>
    <row r="995" spans="1:53" ht="12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</row>
    <row r="996" spans="1:53" ht="12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</row>
    <row r="997" spans="1:53" ht="12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</row>
    <row r="998" spans="1:53" ht="12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</row>
    <row r="999" spans="1:53" ht="12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</row>
    <row r="1000" spans="1:53" ht="12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</row>
    <row r="1001" spans="1:53" ht="12.7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</row>
    <row r="1002" spans="1:53" ht="12.7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</row>
    <row r="1003" spans="1:53" ht="12.7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</row>
  </sheetData>
  <sheetProtection password="8166" sheet="1" selectLockedCells="1" selectUnlockedCells="1"/>
  <mergeCells count="27">
    <mergeCell ref="AC103:AP103"/>
    <mergeCell ref="AC97:AO101"/>
    <mergeCell ref="L79:R79"/>
    <mergeCell ref="V79:AH79"/>
    <mergeCell ref="I83:AE83"/>
    <mergeCell ref="AC104:AP104"/>
    <mergeCell ref="C13:H14"/>
    <mergeCell ref="AI24:AR25"/>
    <mergeCell ref="F73:Q73"/>
    <mergeCell ref="Y73:AM73"/>
    <mergeCell ref="G79:I79"/>
    <mergeCell ref="AE13:AQ17"/>
    <mergeCell ref="H95:V95"/>
    <mergeCell ref="AD95:AP95"/>
    <mergeCell ref="H101:Q101"/>
    <mergeCell ref="C6:H6"/>
    <mergeCell ref="AL6:AQ6"/>
    <mergeCell ref="C7:H7"/>
    <mergeCell ref="AL7:AQ7"/>
    <mergeCell ref="C8:H8"/>
    <mergeCell ref="AL8:AQ8"/>
    <mergeCell ref="C9:H9"/>
    <mergeCell ref="AL9:AQ9"/>
    <mergeCell ref="AE18:AQ18"/>
    <mergeCell ref="L48:M48"/>
    <mergeCell ref="O48:P48"/>
    <mergeCell ref="R48:U48"/>
  </mergeCells>
  <printOptions horizontalCentered="1" verticalCentered="1"/>
  <pageMargins left="0.15694444444444444" right="0.15694444444444444" top="0.15694444444444444" bottom="0.15694444444444444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X11"/>
  <sheetViews>
    <sheetView zoomScaleSheetLayoutView="100" zoomScalePageLayoutView="0" workbookViewId="0" topLeftCell="A1">
      <selection activeCell="AO1" sqref="AO1:CX1"/>
    </sheetView>
  </sheetViews>
  <sheetFormatPr defaultColWidth="3.125" defaultRowHeight="15.75"/>
  <sheetData>
    <row r="1" spans="1:102" ht="15.7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</row>
    <row r="6" ht="15.75">
      <c r="A6" s="1"/>
    </row>
    <row r="7" ht="15.75">
      <c r="A7" s="1"/>
    </row>
    <row r="8" ht="15.75">
      <c r="A8" s="2"/>
    </row>
    <row r="9" ht="15.75">
      <c r="A9" s="1"/>
    </row>
    <row r="11" spans="2:11" ht="15.75">
      <c r="B11" s="1"/>
      <c r="C11" s="1"/>
      <c r="D11" s="2"/>
      <c r="E11" s="1"/>
      <c r="F11" s="2"/>
      <c r="G11" s="1"/>
      <c r="H11" s="2"/>
      <c r="I11" s="1"/>
      <c r="K11" s="1"/>
    </row>
  </sheetData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ukhatri107668</dc:creator>
  <cp:keywords/>
  <dc:description/>
  <cp:lastModifiedBy>Usmangani Khatri</cp:lastModifiedBy>
  <cp:lastPrinted>2018-07-26T13:37:00Z</cp:lastPrinted>
  <dcterms:created xsi:type="dcterms:W3CDTF">2018-07-25T05:15:08Z</dcterms:created>
  <dcterms:modified xsi:type="dcterms:W3CDTF">2018-07-26T14:51:34Z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