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5" windowWidth="15195" windowHeight="8190" activeTab="1"/>
  </bookViews>
  <sheets>
    <sheet name="Chart1" sheetId="4" r:id="rId1"/>
    <sheet name="Sheet1" sheetId="1" r:id="rId2"/>
    <sheet name="Sheet2" sheetId="2" r:id="rId3"/>
    <sheet name="Sheet3" sheetId="3" r:id="rId4"/>
  </sheets>
  <calcPr calcId="125725" calcOnSave="0"/>
</workbook>
</file>

<file path=xl/calcChain.xml><?xml version="1.0" encoding="utf-8"?>
<calcChain xmlns="http://schemas.openxmlformats.org/spreadsheetml/2006/main">
  <c r="F84" i="1"/>
  <c r="C81"/>
  <c r="E84"/>
  <c r="D84"/>
  <c r="C84"/>
  <c r="E83"/>
  <c r="D83"/>
  <c r="C83"/>
  <c r="E82"/>
  <c r="D82"/>
  <c r="C82"/>
  <c r="E81"/>
  <c r="D81"/>
  <c r="C80"/>
  <c r="E80"/>
  <c r="D80"/>
  <c r="B84"/>
  <c r="B83"/>
  <c r="B82"/>
  <c r="B81"/>
  <c r="B80"/>
  <c r="F75"/>
  <c r="E74"/>
  <c r="D74"/>
  <c r="E73"/>
  <c r="D73"/>
  <c r="E72"/>
  <c r="D72"/>
  <c r="E71"/>
  <c r="D71"/>
  <c r="C74"/>
  <c r="C73"/>
  <c r="C72"/>
  <c r="C71"/>
  <c r="E75"/>
  <c r="D75"/>
  <c r="C75"/>
  <c r="B75"/>
  <c r="B74"/>
  <c r="B73"/>
  <c r="B72"/>
  <c r="B71"/>
  <c r="F66"/>
  <c r="E66"/>
  <c r="D66"/>
  <c r="C66"/>
  <c r="B66"/>
  <c r="D54"/>
  <c r="D53"/>
  <c r="D52"/>
  <c r="D51"/>
  <c r="D50"/>
  <c r="D49"/>
  <c r="D48"/>
  <c r="D37"/>
  <c r="D36"/>
  <c r="D35"/>
  <c r="D34"/>
  <c r="D33"/>
  <c r="D32"/>
  <c r="D31"/>
  <c r="B21"/>
  <c r="B20"/>
  <c r="B19"/>
  <c r="B14"/>
  <c r="B13"/>
  <c r="B12"/>
  <c r="C7"/>
  <c r="B7"/>
  <c r="C6"/>
  <c r="C5"/>
  <c r="C4"/>
  <c r="B6"/>
  <c r="B5"/>
  <c r="B4"/>
</calcChain>
</file>

<file path=xl/sharedStrings.xml><?xml version="1.0" encoding="utf-8"?>
<sst xmlns="http://schemas.openxmlformats.org/spreadsheetml/2006/main" count="112" uniqueCount="49">
  <si>
    <t>Alan Jones</t>
  </si>
  <si>
    <t>Gaurav Mishra</t>
  </si>
  <si>
    <t>Manoj Tiwari</t>
  </si>
  <si>
    <t>Split Forename and Surname</t>
  </si>
  <si>
    <t>Finding the Last name when a Middle name is present</t>
  </si>
  <si>
    <t>Gaurav Kumar Mishra</t>
  </si>
  <si>
    <t>Full Name</t>
  </si>
  <si>
    <t>Middle Name</t>
  </si>
  <si>
    <t>Naresh Pangi</t>
  </si>
  <si>
    <t>Finding the Middle name</t>
  </si>
  <si>
    <t>Manoj Kumar Tiwari</t>
  </si>
  <si>
    <t>Naresh Ramesh Pangi</t>
  </si>
  <si>
    <t>Last Name</t>
  </si>
  <si>
    <t>First Name</t>
  </si>
  <si>
    <t>Grade</t>
  </si>
  <si>
    <t>% Rise</t>
  </si>
  <si>
    <t>A</t>
  </si>
  <si>
    <t>B</t>
  </si>
  <si>
    <t>C</t>
  </si>
  <si>
    <t>Name</t>
  </si>
  <si>
    <t>Old Salary</t>
  </si>
  <si>
    <t>Increase</t>
  </si>
  <si>
    <t>D</t>
  </si>
  <si>
    <t>E</t>
  </si>
  <si>
    <t>F</t>
  </si>
  <si>
    <t>G</t>
  </si>
  <si>
    <t>When Company Pays Salary to its Clients with increased rates, So Find Increased Amount</t>
  </si>
  <si>
    <t>When Company Pays Salary to its Clients with increased rates, So Find Total Amount after Increased Amont</t>
  </si>
  <si>
    <t xml:space="preserve">Total </t>
  </si>
  <si>
    <t>Preparing of Budget from Current Year Available Figure and Their %</t>
  </si>
  <si>
    <t>Region</t>
  </si>
  <si>
    <t>Q1</t>
  </si>
  <si>
    <t>Q2</t>
  </si>
  <si>
    <t>Q3</t>
  </si>
  <si>
    <t>Q4</t>
  </si>
  <si>
    <t>North</t>
  </si>
  <si>
    <t>South</t>
  </si>
  <si>
    <t>East</t>
  </si>
  <si>
    <t>West</t>
  </si>
  <si>
    <t>Last Years Figures</t>
  </si>
  <si>
    <t>Total</t>
  </si>
  <si>
    <t>Last years Quarters as % of last years Total</t>
  </si>
  <si>
    <t>Next Year Req.</t>
  </si>
  <si>
    <t>Jan</t>
  </si>
  <si>
    <t>Feb</t>
  </si>
  <si>
    <t>Mar</t>
  </si>
  <si>
    <t>Instant Chart Without Chart Button</t>
  </si>
  <si>
    <t>SERIES(Sheet1!$D$89,Sheet1!$A$90:$A$93,Sheet1!$D$90:$D$93,3)</t>
  </si>
  <si>
    <t>By Pressing F11 you can create a chart</t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</si>
</sst>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64" formatCode="_(&quot;£&quot;* #,##0_);_(&quot;£&quot;* \(#,##0\);_(&quot;£&quot;* &quot;-&quot;??_);_(@_)"/>
    <numFmt numFmtId="165" formatCode="_(* #,##0_);_(* \(#,##0\);_(* &quot;-&quot;??_);_(@_)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</font>
    <font>
      <sz val="10"/>
      <color indexed="20"/>
      <name val="Arial"/>
      <family val="2"/>
    </font>
    <font>
      <b/>
      <sz val="11"/>
      <color indexed="8"/>
      <name val="Arial"/>
      <family val="2"/>
    </font>
    <font>
      <b/>
      <sz val="1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sz val="10"/>
      <color indexed="12"/>
      <name val="Arial"/>
      <family val="2"/>
    </font>
    <font>
      <b/>
      <sz val="10"/>
      <name val="Ar11"/>
    </font>
    <font>
      <sz val="11"/>
      <color theme="1"/>
      <name val="Ar11"/>
    </font>
    <font>
      <sz val="10"/>
      <color indexed="20"/>
      <name val="Ar11"/>
    </font>
    <font>
      <b/>
      <sz val="11"/>
      <color theme="1"/>
      <name val="Ar11"/>
    </font>
    <font>
      <b/>
      <sz val="10"/>
      <color theme="1"/>
      <name val="Ar11"/>
    </font>
    <font>
      <b/>
      <sz val="10"/>
      <color indexed="20"/>
      <name val="Ar11"/>
    </font>
  </fonts>
  <fills count="5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" fillId="2" borderId="0" applyNumberFormat="0" applyFont="0" applyBorder="0" applyAlignment="0" applyProtection="0"/>
    <xf numFmtId="0" fontId="9" fillId="3" borderId="0" applyNumberFormat="0" applyFont="0" applyBorder="0" applyAlignment="0" applyProtection="0"/>
  </cellStyleXfs>
  <cellXfs count="47">
    <xf numFmtId="0" fontId="0" fillId="0" borderId="0" xfId="0"/>
    <xf numFmtId="0" fontId="0" fillId="0" borderId="0" xfId="0" applyFill="1" applyBorder="1"/>
    <xf numFmtId="0" fontId="5" fillId="0" borderId="0" xfId="0" applyFont="1" applyBorder="1"/>
    <xf numFmtId="0" fontId="6" fillId="0" borderId="0" xfId="0" applyFont="1" applyBorder="1"/>
    <xf numFmtId="0" fontId="2" fillId="0" borderId="0" xfId="0" applyFont="1" applyFill="1" applyBorder="1"/>
    <xf numFmtId="0" fontId="4" fillId="0" borderId="1" xfId="2" applyFont="1" applyFill="1" applyBorder="1"/>
    <xf numFmtId="0" fontId="7" fillId="0" borderId="1" xfId="0" applyFont="1" applyFill="1" applyBorder="1"/>
    <xf numFmtId="0" fontId="4" fillId="0" borderId="1" xfId="2" applyFont="1" applyFill="1" applyBorder="1" applyAlignment="1">
      <alignment horizontal="center"/>
    </xf>
    <xf numFmtId="9" fontId="4" fillId="0" borderId="1" xfId="2" applyNumberFormat="1" applyFont="1" applyFill="1" applyBorder="1" applyAlignment="1">
      <alignment horizontal="center"/>
    </xf>
    <xf numFmtId="164" fontId="4" fillId="0" borderId="1" xfId="2" applyNumberFormat="1" applyFont="1" applyFill="1" applyBorder="1"/>
    <xf numFmtId="164" fontId="10" fillId="0" borderId="1" xfId="2" applyNumberFormat="1" applyFont="1" applyFill="1" applyBorder="1"/>
    <xf numFmtId="0" fontId="6" fillId="4" borderId="0" xfId="0" applyFont="1" applyFill="1" applyBorder="1"/>
    <xf numFmtId="0" fontId="0" fillId="4" borderId="0" xfId="0" applyFill="1" applyBorder="1"/>
    <xf numFmtId="0" fontId="6" fillId="0" borderId="0" xfId="3" applyFont="1" applyFill="1"/>
    <xf numFmtId="0" fontId="11" fillId="0" borderId="0" xfId="3" applyFont="1" applyFill="1"/>
    <xf numFmtId="0" fontId="12" fillId="0" borderId="0" xfId="0" applyFont="1" applyFill="1" applyBorder="1"/>
    <xf numFmtId="0" fontId="12" fillId="0" borderId="1" xfId="3" applyFont="1" applyFill="1" applyBorder="1"/>
    <xf numFmtId="165" fontId="13" fillId="0" borderId="1" xfId="1" applyNumberFormat="1" applyFont="1" applyFill="1" applyBorder="1"/>
    <xf numFmtId="0" fontId="14" fillId="0" borderId="1" xfId="3" applyFont="1" applyFill="1" applyBorder="1"/>
    <xf numFmtId="0" fontId="15" fillId="0" borderId="1" xfId="3" applyFont="1" applyFill="1" applyBorder="1"/>
    <xf numFmtId="0" fontId="12" fillId="0" borderId="2" xfId="3" applyFont="1" applyFill="1" applyBorder="1"/>
    <xf numFmtId="165" fontId="13" fillId="0" borderId="2" xfId="1" applyNumberFormat="1" applyFont="1" applyFill="1" applyBorder="1"/>
    <xf numFmtId="9" fontId="8" fillId="0" borderId="1" xfId="0" applyNumberFormat="1" applyFont="1" applyFill="1" applyBorder="1"/>
    <xf numFmtId="165" fontId="16" fillId="0" borderId="1" xfId="1" applyNumberFormat="1" applyFont="1" applyFill="1" applyBorder="1"/>
    <xf numFmtId="165" fontId="16" fillId="4" borderId="1" xfId="1" applyNumberFormat="1" applyFont="1" applyFill="1" applyBorder="1"/>
    <xf numFmtId="9" fontId="7" fillId="0" borderId="1" xfId="0" applyNumberFormat="1" applyFont="1" applyFill="1" applyBorder="1"/>
    <xf numFmtId="9" fontId="7" fillId="4" borderId="1" xfId="0" applyNumberFormat="1" applyFont="1" applyFill="1" applyBorder="1"/>
    <xf numFmtId="0" fontId="14" fillId="4" borderId="1" xfId="3" applyFont="1" applyFill="1" applyBorder="1"/>
    <xf numFmtId="43" fontId="7" fillId="4" borderId="1" xfId="1" applyFont="1" applyFill="1" applyBorder="1"/>
    <xf numFmtId="0" fontId="8" fillId="0" borderId="0" xfId="0" applyFont="1" applyFill="1" applyBorder="1"/>
    <xf numFmtId="0" fontId="8" fillId="0" borderId="1" xfId="3" applyFont="1" applyFill="1" applyBorder="1"/>
    <xf numFmtId="0" fontId="7" fillId="0" borderId="1" xfId="3" applyFont="1" applyFill="1" applyBorder="1"/>
    <xf numFmtId="43" fontId="8" fillId="0" borderId="1" xfId="0" applyNumberFormat="1" applyFont="1" applyFill="1" applyBorder="1"/>
    <xf numFmtId="43" fontId="7" fillId="0" borderId="1" xfId="0" applyNumberFormat="1" applyFont="1" applyFill="1" applyBorder="1"/>
    <xf numFmtId="43" fontId="7" fillId="4" borderId="1" xfId="0" applyNumberFormat="1" applyFont="1" applyFill="1" applyBorder="1"/>
    <xf numFmtId="0" fontId="7" fillId="0" borderId="0" xfId="0" applyFont="1" applyFill="1" applyBorder="1"/>
    <xf numFmtId="0" fontId="8" fillId="0" borderId="0" xfId="0" applyFont="1" applyFill="1" applyAlignment="1">
      <alignment horizontal="center"/>
    </xf>
    <xf numFmtId="0" fontId="8" fillId="0" borderId="1" xfId="2" applyFont="1" applyFill="1" applyBorder="1" applyAlignment="1">
      <alignment horizontal="center"/>
    </xf>
    <xf numFmtId="0" fontId="7" fillId="0" borderId="1" xfId="3" applyFont="1" applyFill="1" applyBorder="1" applyAlignment="1">
      <alignment horizontal="center"/>
    </xf>
    <xf numFmtId="0" fontId="0" fillId="0" borderId="6" xfId="0" applyFill="1" applyBorder="1"/>
    <xf numFmtId="0" fontId="0" fillId="0" borderId="7" xfId="0" applyFill="1" applyBorder="1"/>
    <xf numFmtId="0" fontId="7" fillId="0" borderId="8" xfId="3" applyFont="1" applyFill="1" applyBorder="1" applyAlignment="1">
      <alignment horizontal="center"/>
    </xf>
    <xf numFmtId="0" fontId="0" fillId="0" borderId="9" xfId="0" applyFill="1" applyBorder="1"/>
    <xf numFmtId="0" fontId="0" fillId="0" borderId="10" xfId="0" applyFill="1" applyBorder="1"/>
    <xf numFmtId="0" fontId="8" fillId="4" borderId="3" xfId="3" applyFont="1" applyFill="1" applyBorder="1" applyAlignment="1">
      <alignment horizontal="left"/>
    </xf>
    <xf numFmtId="0" fontId="0" fillId="4" borderId="4" xfId="0" applyFill="1" applyBorder="1"/>
    <xf numFmtId="0" fontId="0" fillId="4" borderId="5" xfId="0" applyFill="1" applyBorder="1"/>
  </cellXfs>
  <cellStyles count="4">
    <cellStyle name="Comma" xfId="1" builtinId="3"/>
    <cellStyle name="GreyOrWhite" xfId="3"/>
    <cellStyle name="Normal" xfId="0" builtinId="0"/>
    <cellStyle name="Yellow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2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tx>
            <c:strRef>
              <c:f>Sheet1!$B$89</c:f>
              <c:strCache>
                <c:ptCount val="1"/>
                <c:pt idx="0">
                  <c:v>Jan</c:v>
                </c:pt>
              </c:strCache>
            </c:strRef>
          </c:tx>
          <c:cat>
            <c:strRef>
              <c:f>Sheet1!$A$90:$A$93</c:f>
              <c:strCache>
                <c:ptCount val="4"/>
                <c:pt idx="0">
                  <c:v>North</c:v>
                </c:pt>
                <c:pt idx="1">
                  <c:v>South</c:v>
                </c:pt>
                <c:pt idx="2">
                  <c:v>East</c:v>
                </c:pt>
                <c:pt idx="3">
                  <c:v>West</c:v>
                </c:pt>
              </c:strCache>
            </c:strRef>
          </c:cat>
          <c:val>
            <c:numRef>
              <c:f>Sheet1!$B$90:$B$93</c:f>
              <c:numCache>
                <c:formatCode>General</c:formatCode>
                <c:ptCount val="4"/>
                <c:pt idx="0">
                  <c:v>45</c:v>
                </c:pt>
                <c:pt idx="1">
                  <c:v>30</c:v>
                </c:pt>
                <c:pt idx="2">
                  <c:v>35</c:v>
                </c:pt>
                <c:pt idx="3">
                  <c:v>20</c:v>
                </c:pt>
              </c:numCache>
            </c:numRef>
          </c:val>
        </c:ser>
        <c:ser>
          <c:idx val="1"/>
          <c:order val="1"/>
          <c:tx>
            <c:strRef>
              <c:f>Sheet1!$C$89</c:f>
              <c:strCache>
                <c:ptCount val="1"/>
                <c:pt idx="0">
                  <c:v>Feb</c:v>
                </c:pt>
              </c:strCache>
            </c:strRef>
          </c:tx>
          <c:cat>
            <c:strRef>
              <c:f>Sheet1!$A$90:$A$93</c:f>
              <c:strCache>
                <c:ptCount val="4"/>
                <c:pt idx="0">
                  <c:v>North</c:v>
                </c:pt>
                <c:pt idx="1">
                  <c:v>South</c:v>
                </c:pt>
                <c:pt idx="2">
                  <c:v>East</c:v>
                </c:pt>
                <c:pt idx="3">
                  <c:v>West</c:v>
                </c:pt>
              </c:strCache>
            </c:strRef>
          </c:cat>
          <c:val>
            <c:numRef>
              <c:f>Sheet1!$C$90:$C$93</c:f>
              <c:numCache>
                <c:formatCode>General</c:formatCode>
                <c:ptCount val="4"/>
                <c:pt idx="0">
                  <c:v>50</c:v>
                </c:pt>
                <c:pt idx="1">
                  <c:v>25</c:v>
                </c:pt>
                <c:pt idx="2">
                  <c:v>10</c:v>
                </c:pt>
                <c:pt idx="3">
                  <c:v>50</c:v>
                </c:pt>
              </c:numCache>
            </c:numRef>
          </c:val>
        </c:ser>
        <c:ser>
          <c:idx val="2"/>
          <c:order val="2"/>
          <c:tx>
            <c:strRef>
              <c:f>Sheet1!$D$89</c:f>
              <c:strCache>
                <c:ptCount val="1"/>
                <c:pt idx="0">
                  <c:v>Mar</c:v>
                </c:pt>
              </c:strCache>
            </c:strRef>
          </c:tx>
          <c:cat>
            <c:strRef>
              <c:f>Sheet1!$A$90:$A$93</c:f>
              <c:strCache>
                <c:ptCount val="4"/>
                <c:pt idx="0">
                  <c:v>North</c:v>
                </c:pt>
                <c:pt idx="1">
                  <c:v>South</c:v>
                </c:pt>
                <c:pt idx="2">
                  <c:v>East</c:v>
                </c:pt>
                <c:pt idx="3">
                  <c:v>West</c:v>
                </c:pt>
              </c:strCache>
            </c:strRef>
          </c:cat>
          <c:val>
            <c:numRef>
              <c:f>Sheet1!$D$90:$D$93</c:f>
              <c:numCache>
                <c:formatCode>General</c:formatCode>
                <c:ptCount val="4"/>
                <c:pt idx="0">
                  <c:v>50</c:v>
                </c:pt>
                <c:pt idx="1">
                  <c:v>35</c:v>
                </c:pt>
                <c:pt idx="2">
                  <c:v>50</c:v>
                </c:pt>
                <c:pt idx="3">
                  <c:v>5</c:v>
                </c:pt>
              </c:numCache>
            </c:numRef>
          </c:val>
        </c:ser>
        <c:axId val="57529856"/>
        <c:axId val="57531392"/>
      </c:barChart>
      <c:catAx>
        <c:axId val="57529856"/>
        <c:scaling>
          <c:orientation val="minMax"/>
        </c:scaling>
        <c:axPos val="b"/>
        <c:tickLblPos val="nextTo"/>
        <c:crossAx val="57531392"/>
        <c:crosses val="autoZero"/>
        <c:auto val="1"/>
        <c:lblAlgn val="ctr"/>
        <c:lblOffset val="100"/>
      </c:catAx>
      <c:valAx>
        <c:axId val="57531392"/>
        <c:scaling>
          <c:orientation val="minMax"/>
        </c:scaling>
        <c:axPos val="l"/>
        <c:majorGridlines/>
        <c:numFmt formatCode="General" sourceLinked="1"/>
        <c:tickLblPos val="nextTo"/>
        <c:crossAx val="57529856"/>
        <c:crosses val="autoZero"/>
        <c:crossBetween val="between"/>
      </c:valAx>
    </c:plotArea>
    <c:legend>
      <c:legendPos val="r"/>
      <c:layout/>
    </c:legend>
    <c:plotVisOnly val="1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79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56899" cy="6305791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97"/>
  <sheetViews>
    <sheetView tabSelected="1" topLeftCell="A85" workbookViewId="0">
      <selection activeCell="A97" sqref="A97"/>
    </sheetView>
  </sheetViews>
  <sheetFormatPr defaultRowHeight="15"/>
  <cols>
    <col min="1" max="1" width="20.5703125" style="1" customWidth="1"/>
    <col min="2" max="2" width="14.5703125" style="1" bestFit="1" customWidth="1"/>
    <col min="3" max="3" width="12.7109375" style="1" bestFit="1" customWidth="1"/>
    <col min="4" max="5" width="12.85546875" style="1" bestFit="1" customWidth="1"/>
    <col min="6" max="6" width="14.5703125" style="1" bestFit="1" customWidth="1"/>
    <col min="7" max="16384" width="9.140625" style="1"/>
  </cols>
  <sheetData>
    <row r="1" spans="1:3">
      <c r="A1" s="2" t="s">
        <v>3</v>
      </c>
    </row>
    <row r="3" spans="1:3">
      <c r="A3" s="6" t="s">
        <v>6</v>
      </c>
      <c r="B3" s="6" t="s">
        <v>13</v>
      </c>
      <c r="C3" s="6" t="s">
        <v>12</v>
      </c>
    </row>
    <row r="4" spans="1:3">
      <c r="A4" s="5" t="s">
        <v>0</v>
      </c>
      <c r="B4" s="5" t="str">
        <f>LEFT(A4,FIND(" ",A4,1))</f>
        <v xml:space="preserve">Alan </v>
      </c>
      <c r="C4" s="5" t="str">
        <f>RIGHT(A4,LEN(A4)-FIND(" ",A4))</f>
        <v>Jones</v>
      </c>
    </row>
    <row r="5" spans="1:3">
      <c r="A5" s="5" t="s">
        <v>1</v>
      </c>
      <c r="B5" s="5" t="str">
        <f>LEFT(A5,FIND(" ",A5,1))</f>
        <v xml:space="preserve">Gaurav </v>
      </c>
      <c r="C5" s="5" t="str">
        <f t="shared" ref="C5:C6" si="0">RIGHT(A5,LEN(A5)-FIND(" ",A5))</f>
        <v>Mishra</v>
      </c>
    </row>
    <row r="6" spans="1:3">
      <c r="A6" s="5" t="s">
        <v>2</v>
      </c>
      <c r="B6" s="5" t="str">
        <f>LEFT(A6,FIND(" ",A6,1))</f>
        <v xml:space="preserve">Manoj </v>
      </c>
      <c r="C6" s="5" t="str">
        <f t="shared" si="0"/>
        <v>Tiwari</v>
      </c>
    </row>
    <row r="7" spans="1:3">
      <c r="A7" s="5" t="s">
        <v>8</v>
      </c>
      <c r="B7" s="5" t="str">
        <f>LEFT(A7,FIND(" ",A7,1))</f>
        <v xml:space="preserve">Naresh </v>
      </c>
      <c r="C7" s="5" t="str">
        <f t="shared" ref="C7" si="1">RIGHT(A7,LEN(A7)-FIND(" ",A7))</f>
        <v>Pangi</v>
      </c>
    </row>
    <row r="9" spans="1:3">
      <c r="A9" s="3" t="s">
        <v>4</v>
      </c>
    </row>
    <row r="11" spans="1:3">
      <c r="A11" s="6" t="s">
        <v>6</v>
      </c>
      <c r="B11" s="6" t="s">
        <v>12</v>
      </c>
    </row>
    <row r="12" spans="1:3">
      <c r="A12" s="5" t="s">
        <v>5</v>
      </c>
      <c r="B12" s="5" t="str">
        <f>RIGHT(A12,LEN(A12)-FIND("#",SUBSTITUTE(A12," ","#",LEN(A12)-LEN(SUBSTITUTE(A12," ","")))))</f>
        <v>Mishra</v>
      </c>
    </row>
    <row r="13" spans="1:3">
      <c r="A13" s="5" t="s">
        <v>2</v>
      </c>
      <c r="B13" s="5" t="str">
        <f>RIGHT(A13,LEN(A13)-FIND("#",SUBSTITUTE(A13," ","#",LEN(A13)-LEN(SUBSTITUTE(A13," ","")))))</f>
        <v>Tiwari</v>
      </c>
    </row>
    <row r="14" spans="1:3">
      <c r="A14" s="5" t="s">
        <v>8</v>
      </c>
      <c r="B14" s="5" t="str">
        <f>RIGHT(A14,LEN(A14)-FIND("#",SUBSTITUTE(A14," ","#",LEN(A14)-LEN(SUBSTITUTE(A14," ","")))))</f>
        <v>Pangi</v>
      </c>
    </row>
    <row r="16" spans="1:3">
      <c r="A16" s="3" t="s">
        <v>9</v>
      </c>
    </row>
    <row r="18" spans="1:4">
      <c r="A18" s="6" t="s">
        <v>6</v>
      </c>
      <c r="B18" s="6" t="s">
        <v>7</v>
      </c>
    </row>
    <row r="19" spans="1:4">
      <c r="A19" s="5" t="s">
        <v>5</v>
      </c>
      <c r="B19" s="5" t="str">
        <f>LEFT(RIGHT(A19,LEN(A19)-FIND(" ",A19,1)),FIND(" ",RIGHT(A19,LEN(A19)-FIND(" ",A19,1)),1))</f>
        <v xml:space="preserve">Kumar </v>
      </c>
    </row>
    <row r="20" spans="1:4">
      <c r="A20" s="5" t="s">
        <v>10</v>
      </c>
      <c r="B20" s="5" t="str">
        <f t="shared" ref="B20:B21" si="2">LEFT(RIGHT(A20,LEN(A20)-FIND(" ",A20,1)),FIND(" ",RIGHT(A20,LEN(A20)-FIND(" ",A20,1)),1))</f>
        <v xml:space="preserve">Kumar </v>
      </c>
    </row>
    <row r="21" spans="1:4">
      <c r="A21" s="5" t="s">
        <v>11</v>
      </c>
      <c r="B21" s="5" t="str">
        <f t="shared" si="2"/>
        <v xml:space="preserve">Ramesh </v>
      </c>
    </row>
    <row r="23" spans="1:4">
      <c r="A23" s="3" t="s">
        <v>26</v>
      </c>
    </row>
    <row r="25" spans="1:4">
      <c r="A25" s="6" t="s">
        <v>14</v>
      </c>
      <c r="B25" s="6" t="s">
        <v>15</v>
      </c>
    </row>
    <row r="26" spans="1:4">
      <c r="A26" s="7" t="s">
        <v>16</v>
      </c>
      <c r="B26" s="8">
        <v>0.1</v>
      </c>
    </row>
    <row r="27" spans="1:4">
      <c r="A27" s="7" t="s">
        <v>17</v>
      </c>
      <c r="B27" s="8">
        <v>0.15</v>
      </c>
    </row>
    <row r="28" spans="1:4">
      <c r="A28" s="7" t="s">
        <v>18</v>
      </c>
      <c r="B28" s="8">
        <v>0.2</v>
      </c>
    </row>
    <row r="30" spans="1:4">
      <c r="A30" s="6" t="s">
        <v>19</v>
      </c>
      <c r="B30" s="6" t="s">
        <v>14</v>
      </c>
      <c r="C30" s="6" t="s">
        <v>20</v>
      </c>
      <c r="D30" s="6" t="s">
        <v>21</v>
      </c>
    </row>
    <row r="31" spans="1:4">
      <c r="A31" s="7" t="s">
        <v>16</v>
      </c>
      <c r="B31" s="7" t="s">
        <v>16</v>
      </c>
      <c r="C31" s="9">
        <v>10000</v>
      </c>
      <c r="D31" s="10">
        <f>C31*LOOKUP(B31,A25:A28,B25:B28)</f>
        <v>1000</v>
      </c>
    </row>
    <row r="32" spans="1:4">
      <c r="A32" s="7" t="s">
        <v>17</v>
      </c>
      <c r="B32" s="7" t="s">
        <v>17</v>
      </c>
      <c r="C32" s="9">
        <v>20000</v>
      </c>
      <c r="D32" s="10">
        <f>C32*LOOKUP(B32,A25:A28,B25:B28)</f>
        <v>3000</v>
      </c>
    </row>
    <row r="33" spans="1:4">
      <c r="A33" s="7" t="s">
        <v>18</v>
      </c>
      <c r="B33" s="7" t="s">
        <v>18</v>
      </c>
      <c r="C33" s="9">
        <v>30000</v>
      </c>
      <c r="D33" s="10">
        <f>C33*LOOKUP(B33,A25:A28,B25:B28)</f>
        <v>6000</v>
      </c>
    </row>
    <row r="34" spans="1:4">
      <c r="A34" s="7" t="s">
        <v>22</v>
      </c>
      <c r="B34" s="7" t="s">
        <v>17</v>
      </c>
      <c r="C34" s="9">
        <v>25000</v>
      </c>
      <c r="D34" s="10">
        <f>C34*LOOKUP(B34,A25:A28,B25:B28)</f>
        <v>3750</v>
      </c>
    </row>
    <row r="35" spans="1:4">
      <c r="A35" s="7" t="s">
        <v>23</v>
      </c>
      <c r="B35" s="7" t="s">
        <v>18</v>
      </c>
      <c r="C35" s="9">
        <v>32000</v>
      </c>
      <c r="D35" s="10">
        <f>C35*LOOKUP(B35,A25:A28,B25:B28)</f>
        <v>6400</v>
      </c>
    </row>
    <row r="36" spans="1:4">
      <c r="A36" s="7" t="s">
        <v>24</v>
      </c>
      <c r="B36" s="7" t="s">
        <v>16</v>
      </c>
      <c r="C36" s="9">
        <v>12000</v>
      </c>
      <c r="D36" s="10">
        <f>C36*LOOKUP(B36,A25:A28,B25:B28)</f>
        <v>1200</v>
      </c>
    </row>
    <row r="37" spans="1:4">
      <c r="A37" s="7" t="s">
        <v>25</v>
      </c>
      <c r="B37" s="7" t="s">
        <v>23</v>
      </c>
      <c r="C37" s="9">
        <v>12000</v>
      </c>
      <c r="D37" s="10">
        <f>C37*LOOKUP(B37,A25:A28,B25:B28)</f>
        <v>2400</v>
      </c>
    </row>
    <row r="40" spans="1:4">
      <c r="A40" s="3" t="s">
        <v>27</v>
      </c>
    </row>
    <row r="42" spans="1:4">
      <c r="A42" s="6" t="s">
        <v>14</v>
      </c>
      <c r="B42" s="6" t="s">
        <v>15</v>
      </c>
    </row>
    <row r="43" spans="1:4">
      <c r="A43" s="7" t="s">
        <v>16</v>
      </c>
      <c r="B43" s="8">
        <v>0.1</v>
      </c>
    </row>
    <row r="44" spans="1:4">
      <c r="A44" s="7" t="s">
        <v>17</v>
      </c>
      <c r="B44" s="8">
        <v>0.15</v>
      </c>
    </row>
    <row r="45" spans="1:4">
      <c r="A45" s="7" t="s">
        <v>18</v>
      </c>
      <c r="B45" s="8">
        <v>0.2</v>
      </c>
    </row>
    <row r="47" spans="1:4">
      <c r="A47" s="6" t="s">
        <v>19</v>
      </c>
      <c r="B47" s="6" t="s">
        <v>14</v>
      </c>
      <c r="C47" s="6" t="s">
        <v>20</v>
      </c>
      <c r="D47" s="6" t="s">
        <v>28</v>
      </c>
    </row>
    <row r="48" spans="1:4">
      <c r="A48" s="7" t="s">
        <v>16</v>
      </c>
      <c r="B48" s="7" t="s">
        <v>16</v>
      </c>
      <c r="C48" s="9">
        <v>10000</v>
      </c>
      <c r="D48" s="9">
        <f>C48*LOOKUP(B48,$A$42:$A$45,$B$42:$B$45)+C48</f>
        <v>11000</v>
      </c>
    </row>
    <row r="49" spans="1:5">
      <c r="A49" s="7" t="s">
        <v>17</v>
      </c>
      <c r="B49" s="7" t="s">
        <v>17</v>
      </c>
      <c r="C49" s="9">
        <v>20000</v>
      </c>
      <c r="D49" s="9">
        <f t="shared" ref="D49:D54" si="3">C49*LOOKUP(B49,$A$42:$A$45,$B$42:$B$45)+C49</f>
        <v>23000</v>
      </c>
    </row>
    <row r="50" spans="1:5">
      <c r="A50" s="7" t="s">
        <v>18</v>
      </c>
      <c r="B50" s="7" t="s">
        <v>18</v>
      </c>
      <c r="C50" s="9">
        <v>30000</v>
      </c>
      <c r="D50" s="9">
        <f t="shared" si="3"/>
        <v>36000</v>
      </c>
    </row>
    <row r="51" spans="1:5">
      <c r="A51" s="7" t="s">
        <v>22</v>
      </c>
      <c r="B51" s="7" t="s">
        <v>17</v>
      </c>
      <c r="C51" s="9">
        <v>25000</v>
      </c>
      <c r="D51" s="9">
        <f t="shared" si="3"/>
        <v>28750</v>
      </c>
    </row>
    <row r="52" spans="1:5">
      <c r="A52" s="7" t="s">
        <v>23</v>
      </c>
      <c r="B52" s="7" t="s">
        <v>18</v>
      </c>
      <c r="C52" s="9">
        <v>32000</v>
      </c>
      <c r="D52" s="9">
        <f t="shared" si="3"/>
        <v>38400</v>
      </c>
    </row>
    <row r="53" spans="1:5">
      <c r="A53" s="7" t="s">
        <v>24</v>
      </c>
      <c r="B53" s="7" t="s">
        <v>16</v>
      </c>
      <c r="C53" s="9">
        <v>12000</v>
      </c>
      <c r="D53" s="9">
        <f t="shared" si="3"/>
        <v>13200</v>
      </c>
    </row>
    <row r="54" spans="1:5">
      <c r="A54" s="7" t="s">
        <v>25</v>
      </c>
      <c r="B54" s="7" t="s">
        <v>23</v>
      </c>
      <c r="C54" s="9">
        <v>12000</v>
      </c>
      <c r="D54" s="9">
        <f t="shared" si="3"/>
        <v>14400</v>
      </c>
    </row>
    <row r="57" spans="1:5">
      <c r="A57" s="11" t="s">
        <v>29</v>
      </c>
      <c r="B57" s="12"/>
      <c r="C57" s="12"/>
      <c r="D57" s="12"/>
      <c r="E57" s="12"/>
    </row>
    <row r="58" spans="1:5">
      <c r="A58" s="14"/>
      <c r="B58" s="15"/>
      <c r="C58" s="15"/>
      <c r="D58" s="15"/>
      <c r="E58" s="15"/>
    </row>
    <row r="59" spans="1:5">
      <c r="A59" s="14" t="s">
        <v>39</v>
      </c>
      <c r="B59" s="15"/>
      <c r="C59" s="15"/>
      <c r="D59" s="15"/>
      <c r="E59" s="15"/>
    </row>
    <row r="60" spans="1:5">
      <c r="A60" s="14"/>
      <c r="B60" s="15"/>
      <c r="C60" s="15"/>
      <c r="D60" s="15"/>
      <c r="E60" s="15"/>
    </row>
    <row r="61" spans="1:5">
      <c r="A61" s="19" t="s">
        <v>30</v>
      </c>
      <c r="B61" s="19" t="s">
        <v>31</v>
      </c>
      <c r="C61" s="19" t="s">
        <v>32</v>
      </c>
      <c r="D61" s="19" t="s">
        <v>33</v>
      </c>
      <c r="E61" s="19" t="s">
        <v>34</v>
      </c>
    </row>
    <row r="62" spans="1:5">
      <c r="A62" s="16" t="s">
        <v>35</v>
      </c>
      <c r="B62" s="17">
        <v>9000</v>
      </c>
      <c r="C62" s="17">
        <v>2000</v>
      </c>
      <c r="D62" s="17">
        <v>9000</v>
      </c>
      <c r="E62" s="17">
        <v>7000</v>
      </c>
    </row>
    <row r="63" spans="1:5">
      <c r="A63" s="16" t="s">
        <v>36</v>
      </c>
      <c r="B63" s="17">
        <v>7000</v>
      </c>
      <c r="C63" s="17">
        <v>4000</v>
      </c>
      <c r="D63" s="17">
        <v>9000</v>
      </c>
      <c r="E63" s="17">
        <v>5000</v>
      </c>
    </row>
    <row r="64" spans="1:5">
      <c r="A64" s="16" t="s">
        <v>37</v>
      </c>
      <c r="B64" s="17">
        <v>2000</v>
      </c>
      <c r="C64" s="17">
        <v>8000</v>
      </c>
      <c r="D64" s="17">
        <v>7000</v>
      </c>
      <c r="E64" s="17">
        <v>3000</v>
      </c>
    </row>
    <row r="65" spans="1:6">
      <c r="A65" s="20" t="s">
        <v>38</v>
      </c>
      <c r="B65" s="21">
        <v>8000</v>
      </c>
      <c r="C65" s="21">
        <v>9000</v>
      </c>
      <c r="D65" s="21">
        <v>6000</v>
      </c>
      <c r="E65" s="21">
        <v>5000</v>
      </c>
    </row>
    <row r="66" spans="1:6" s="4" customFormat="1">
      <c r="A66" s="18" t="s">
        <v>40</v>
      </c>
      <c r="B66" s="23">
        <f>SUM(B62:B65)</f>
        <v>26000</v>
      </c>
      <c r="C66" s="23">
        <f t="shared" ref="C66:E66" si="4">SUM(C62:C65)</f>
        <v>23000</v>
      </c>
      <c r="D66" s="23">
        <f t="shared" si="4"/>
        <v>31000</v>
      </c>
      <c r="E66" s="23">
        <f t="shared" si="4"/>
        <v>20000</v>
      </c>
      <c r="F66" s="24">
        <f>SUM(B66:E66)</f>
        <v>100000</v>
      </c>
    </row>
    <row r="68" spans="1:6">
      <c r="A68" s="13" t="s">
        <v>41</v>
      </c>
    </row>
    <row r="70" spans="1:6">
      <c r="A70" s="19" t="s">
        <v>30</v>
      </c>
      <c r="B70" s="19" t="s">
        <v>31</v>
      </c>
      <c r="C70" s="19" t="s">
        <v>32</v>
      </c>
      <c r="D70" s="19" t="s">
        <v>33</v>
      </c>
      <c r="E70" s="19" t="s">
        <v>34</v>
      </c>
    </row>
    <row r="71" spans="1:6">
      <c r="A71" s="16" t="s">
        <v>35</v>
      </c>
      <c r="B71" s="22">
        <f t="shared" ref="B71:C74" si="5">B62/$F$66</f>
        <v>0.09</v>
      </c>
      <c r="C71" s="22">
        <f t="shared" si="5"/>
        <v>0.02</v>
      </c>
      <c r="D71" s="22">
        <f t="shared" ref="D71:E71" si="6">D62/$F$66</f>
        <v>0.09</v>
      </c>
      <c r="E71" s="22">
        <f t="shared" si="6"/>
        <v>7.0000000000000007E-2</v>
      </c>
    </row>
    <row r="72" spans="1:6">
      <c r="A72" s="16" t="s">
        <v>36</v>
      </c>
      <c r="B72" s="22">
        <f t="shared" si="5"/>
        <v>7.0000000000000007E-2</v>
      </c>
      <c r="C72" s="22">
        <f t="shared" si="5"/>
        <v>0.04</v>
      </c>
      <c r="D72" s="22">
        <f t="shared" ref="D72:E72" si="7">D63/$F$66</f>
        <v>0.09</v>
      </c>
      <c r="E72" s="22">
        <f t="shared" si="7"/>
        <v>0.05</v>
      </c>
    </row>
    <row r="73" spans="1:6">
      <c r="A73" s="16" t="s">
        <v>37</v>
      </c>
      <c r="B73" s="22">
        <f t="shared" si="5"/>
        <v>0.02</v>
      </c>
      <c r="C73" s="22">
        <f t="shared" si="5"/>
        <v>0.08</v>
      </c>
      <c r="D73" s="22">
        <f t="shared" ref="D73:E73" si="8">D64/$F$66</f>
        <v>7.0000000000000007E-2</v>
      </c>
      <c r="E73" s="22">
        <f t="shared" si="8"/>
        <v>0.03</v>
      </c>
    </row>
    <row r="74" spans="1:6">
      <c r="A74" s="16" t="s">
        <v>38</v>
      </c>
      <c r="B74" s="22">
        <f t="shared" si="5"/>
        <v>0.08</v>
      </c>
      <c r="C74" s="22">
        <f t="shared" si="5"/>
        <v>0.09</v>
      </c>
      <c r="D74" s="22">
        <f t="shared" ref="D74:E74" si="9">D65/$F$66</f>
        <v>0.06</v>
      </c>
      <c r="E74" s="22">
        <f t="shared" si="9"/>
        <v>0.05</v>
      </c>
    </row>
    <row r="75" spans="1:6" s="4" customFormat="1">
      <c r="A75" s="18" t="s">
        <v>40</v>
      </c>
      <c r="B75" s="25">
        <f>SUM(B71:B74)</f>
        <v>0.26</v>
      </c>
      <c r="C75" s="25">
        <f t="shared" ref="C75:E75" si="10">SUM(C71:C74)</f>
        <v>0.23</v>
      </c>
      <c r="D75" s="25">
        <f t="shared" si="10"/>
        <v>0.31</v>
      </c>
      <c r="E75" s="25">
        <f t="shared" si="10"/>
        <v>0.2</v>
      </c>
      <c r="F75" s="26">
        <f>SUM(B75:E75)</f>
        <v>1</v>
      </c>
    </row>
    <row r="77" spans="1:6">
      <c r="A77" s="27" t="s">
        <v>42</v>
      </c>
      <c r="B77" s="28">
        <v>1500000</v>
      </c>
    </row>
    <row r="79" spans="1:6">
      <c r="A79" s="31" t="s">
        <v>30</v>
      </c>
      <c r="B79" s="31" t="s">
        <v>31</v>
      </c>
      <c r="C79" s="31" t="s">
        <v>32</v>
      </c>
      <c r="D79" s="31" t="s">
        <v>33</v>
      </c>
      <c r="E79" s="31" t="s">
        <v>34</v>
      </c>
      <c r="F79" s="29"/>
    </row>
    <row r="80" spans="1:6">
      <c r="A80" s="30" t="s">
        <v>35</v>
      </c>
      <c r="B80" s="32">
        <f>$B$77*B71</f>
        <v>135000</v>
      </c>
      <c r="C80" s="32">
        <f>$B$77*C71</f>
        <v>30000</v>
      </c>
      <c r="D80" s="32">
        <f t="shared" ref="D80:E80" si="11">$B$77*D71</f>
        <v>135000</v>
      </c>
      <c r="E80" s="32">
        <f t="shared" si="11"/>
        <v>105000.00000000001</v>
      </c>
      <c r="F80" s="29"/>
    </row>
    <row r="81" spans="1:6">
      <c r="A81" s="30" t="s">
        <v>36</v>
      </c>
      <c r="B81" s="32">
        <f t="shared" ref="B81:E84" si="12">$B$77*B72</f>
        <v>105000.00000000001</v>
      </c>
      <c r="C81" s="32">
        <f>$B$77*C72</f>
        <v>60000</v>
      </c>
      <c r="D81" s="32">
        <f t="shared" si="12"/>
        <v>135000</v>
      </c>
      <c r="E81" s="32">
        <f t="shared" si="12"/>
        <v>75000</v>
      </c>
      <c r="F81" s="29"/>
    </row>
    <row r="82" spans="1:6">
      <c r="A82" s="30" t="s">
        <v>37</v>
      </c>
      <c r="B82" s="32">
        <f t="shared" si="12"/>
        <v>30000</v>
      </c>
      <c r="C82" s="32">
        <f t="shared" si="12"/>
        <v>120000</v>
      </c>
      <c r="D82" s="32">
        <f t="shared" si="12"/>
        <v>105000.00000000001</v>
      </c>
      <c r="E82" s="32">
        <f t="shared" si="12"/>
        <v>45000</v>
      </c>
      <c r="F82" s="29"/>
    </row>
    <row r="83" spans="1:6">
      <c r="A83" s="30" t="s">
        <v>38</v>
      </c>
      <c r="B83" s="32">
        <f t="shared" si="12"/>
        <v>120000</v>
      </c>
      <c r="C83" s="32">
        <f t="shared" si="12"/>
        <v>135000</v>
      </c>
      <c r="D83" s="32">
        <f t="shared" si="12"/>
        <v>90000</v>
      </c>
      <c r="E83" s="32">
        <f t="shared" si="12"/>
        <v>75000</v>
      </c>
      <c r="F83" s="29"/>
    </row>
    <row r="84" spans="1:6" s="4" customFormat="1">
      <c r="A84" s="31" t="s">
        <v>40</v>
      </c>
      <c r="B84" s="33">
        <f t="shared" si="12"/>
        <v>390000</v>
      </c>
      <c r="C84" s="33">
        <f t="shared" si="12"/>
        <v>345000</v>
      </c>
      <c r="D84" s="33">
        <f t="shared" si="12"/>
        <v>465000</v>
      </c>
      <c r="E84" s="33">
        <f t="shared" si="12"/>
        <v>300000</v>
      </c>
      <c r="F84" s="34">
        <f>SUM(B84:E84)</f>
        <v>1500000</v>
      </c>
    </row>
    <row r="85" spans="1:6">
      <c r="A85" s="29"/>
      <c r="B85" s="29"/>
      <c r="C85" s="29"/>
      <c r="D85" s="29"/>
      <c r="E85" s="29"/>
      <c r="F85" s="29"/>
    </row>
    <row r="87" spans="1:6">
      <c r="A87" s="35" t="s">
        <v>46</v>
      </c>
    </row>
    <row r="89" spans="1:6">
      <c r="A89" s="36"/>
      <c r="B89" s="38" t="s">
        <v>43</v>
      </c>
      <c r="C89" s="38" t="s">
        <v>44</v>
      </c>
      <c r="D89" s="38" t="s">
        <v>45</v>
      </c>
    </row>
    <row r="90" spans="1:6">
      <c r="A90" s="38" t="s">
        <v>35</v>
      </c>
      <c r="B90" s="37">
        <v>45</v>
      </c>
      <c r="C90" s="37">
        <v>50</v>
      </c>
      <c r="D90" s="37">
        <v>50</v>
      </c>
    </row>
    <row r="91" spans="1:6">
      <c r="A91" s="38" t="s">
        <v>36</v>
      </c>
      <c r="B91" s="37">
        <v>30</v>
      </c>
      <c r="C91" s="37">
        <v>25</v>
      </c>
      <c r="D91" s="37">
        <v>35</v>
      </c>
    </row>
    <row r="92" spans="1:6">
      <c r="A92" s="38" t="s">
        <v>37</v>
      </c>
      <c r="B92" s="37">
        <v>35</v>
      </c>
      <c r="C92" s="37">
        <v>10</v>
      </c>
      <c r="D92" s="37">
        <v>50</v>
      </c>
    </row>
    <row r="93" spans="1:6">
      <c r="A93" s="38" t="s">
        <v>38</v>
      </c>
      <c r="B93" s="37">
        <v>20</v>
      </c>
      <c r="C93" s="37">
        <v>50</v>
      </c>
      <c r="D93" s="37">
        <v>5</v>
      </c>
    </row>
    <row r="95" spans="1:6">
      <c r="A95" s="44" t="s">
        <v>48</v>
      </c>
      <c r="B95" s="45"/>
      <c r="C95" s="46"/>
    </row>
    <row r="96" spans="1:6">
      <c r="A96" s="39"/>
      <c r="C96" s="40"/>
    </row>
    <row r="97" spans="1:3">
      <c r="A97" s="41" t="s">
        <v>47</v>
      </c>
      <c r="B97" s="42"/>
      <c r="C97" s="43"/>
    </row>
  </sheetData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Charts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Chart1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auditor</dc:creator>
  <cp:lastModifiedBy>auditor</cp:lastModifiedBy>
  <dcterms:created xsi:type="dcterms:W3CDTF">2013-11-08T06:25:23Z</dcterms:created>
  <dcterms:modified xsi:type="dcterms:W3CDTF">2013-11-08T08:35:56Z</dcterms:modified>
</cp:coreProperties>
</file>