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E392DB5F-170C-43DF-9E5D-627A294DE37F}" xr6:coauthVersionLast="36" xr6:coauthVersionMax="36" xr10:uidLastSave="{00000000-0000-0000-0000-000000000000}"/>
  <bookViews>
    <workbookView xWindow="90" yWindow="120" windowWidth="15255" windowHeight="8445" xr2:uid="{00000000-000D-0000-FFFF-FFFF00000000}"/>
  </bookViews>
  <sheets>
    <sheet name="GST Tax Invoice" sheetId="1" r:id="rId1"/>
  </sheets>
  <definedNames>
    <definedName name="_xlnm.Print_Area" localSheetId="0">'GST Tax Invoice'!$C$1:$V$40</definedName>
  </definedNames>
  <calcPr calcId="162913"/>
</workbook>
</file>

<file path=xl/calcChain.xml><?xml version="1.0" encoding="utf-8"?>
<calcChain xmlns="http://schemas.openxmlformats.org/spreadsheetml/2006/main">
  <c r="M30" i="1" l="1"/>
  <c r="O30" i="1" s="1"/>
  <c r="U30" i="1" s="1"/>
  <c r="A29" i="1"/>
  <c r="P29" i="1" s="1"/>
  <c r="T29" i="1" s="1"/>
  <c r="A28" i="1"/>
  <c r="B28" i="1" s="1"/>
  <c r="A27" i="1"/>
  <c r="P27" i="1" s="1"/>
  <c r="T27" i="1" s="1"/>
  <c r="A26" i="1"/>
  <c r="B26" i="1" s="1"/>
  <c r="A25" i="1"/>
  <c r="P25" i="1" s="1"/>
  <c r="T25" i="1" s="1"/>
  <c r="A24" i="1"/>
  <c r="B24" i="1" s="1"/>
  <c r="A23" i="1"/>
  <c r="P23" i="1" s="1"/>
  <c r="T23" i="1" s="1"/>
  <c r="A22" i="1"/>
  <c r="B22" i="1" s="1"/>
  <c r="A21" i="1"/>
  <c r="P21" i="1" s="1"/>
  <c r="T21" i="1" s="1"/>
  <c r="A20" i="1"/>
  <c r="B20" i="1" s="1"/>
  <c r="A19" i="1"/>
  <c r="P19" i="1" s="1"/>
  <c r="T19" i="1" s="1"/>
  <c r="A18" i="1"/>
  <c r="B18" i="1" s="1"/>
  <c r="A17" i="1"/>
  <c r="P17" i="1" s="1"/>
  <c r="T17" i="1" s="1"/>
  <c r="A16" i="1"/>
  <c r="B16" i="1" s="1"/>
  <c r="A15" i="1"/>
  <c r="P15" i="1" s="1"/>
  <c r="T15" i="1" s="1"/>
  <c r="A14" i="1"/>
  <c r="B14" i="1" s="1"/>
  <c r="A13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O29" i="1"/>
  <c r="U29" i="1" s="1"/>
  <c r="O28" i="1"/>
  <c r="U28" i="1" s="1"/>
  <c r="O27" i="1"/>
  <c r="U27" i="1" s="1"/>
  <c r="O26" i="1"/>
  <c r="U26" i="1" s="1"/>
  <c r="O25" i="1"/>
  <c r="U25" i="1" s="1"/>
  <c r="O24" i="1"/>
  <c r="U24" i="1" s="1"/>
  <c r="O23" i="1"/>
  <c r="U23" i="1" s="1"/>
  <c r="O22" i="1"/>
  <c r="U22" i="1" s="1"/>
  <c r="O21" i="1"/>
  <c r="U21" i="1" s="1"/>
  <c r="O20" i="1"/>
  <c r="U20" i="1" s="1"/>
  <c r="O19" i="1"/>
  <c r="U19" i="1" s="1"/>
  <c r="O18" i="1"/>
  <c r="U18" i="1" s="1"/>
  <c r="O17" i="1"/>
  <c r="U17" i="1" s="1"/>
  <c r="O16" i="1"/>
  <c r="U16" i="1" s="1"/>
  <c r="O15" i="1"/>
  <c r="U15" i="1" s="1"/>
  <c r="O14" i="1"/>
  <c r="R15" i="1" l="1"/>
  <c r="R19" i="1"/>
  <c r="R23" i="1"/>
  <c r="R27" i="1"/>
  <c r="R17" i="1"/>
  <c r="R21" i="1"/>
  <c r="R25" i="1"/>
  <c r="R29" i="1"/>
  <c r="B13" i="1"/>
  <c r="B15" i="1"/>
  <c r="B17" i="1"/>
  <c r="B19" i="1"/>
  <c r="B21" i="1"/>
  <c r="B23" i="1"/>
  <c r="B25" i="1"/>
  <c r="B27" i="1"/>
  <c r="B29" i="1"/>
  <c r="P14" i="1"/>
  <c r="P16" i="1"/>
  <c r="P18" i="1"/>
  <c r="P20" i="1"/>
  <c r="P22" i="1"/>
  <c r="P24" i="1"/>
  <c r="P26" i="1"/>
  <c r="P28" i="1"/>
  <c r="R28" i="1" l="1"/>
  <c r="T28" i="1"/>
  <c r="R24" i="1"/>
  <c r="T24" i="1"/>
  <c r="R16" i="1"/>
  <c r="T16" i="1"/>
  <c r="R26" i="1"/>
  <c r="T26" i="1"/>
  <c r="R22" i="1"/>
  <c r="T22" i="1"/>
  <c r="R18" i="1"/>
  <c r="T18" i="1"/>
  <c r="R14" i="1"/>
  <c r="T14" i="1"/>
  <c r="R20" i="1"/>
  <c r="T20" i="1"/>
  <c r="U14" i="1" l="1"/>
  <c r="M13" i="1"/>
  <c r="O13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S7" i="1"/>
  <c r="P13" i="1" l="1"/>
  <c r="D26" i="1"/>
  <c r="D27" i="1" s="1"/>
  <c r="D28" i="1" s="1"/>
  <c r="D29" i="1" s="1"/>
  <c r="D30" i="1" s="1"/>
  <c r="M31" i="1"/>
  <c r="T33" i="1" s="1"/>
  <c r="T13" i="1" l="1"/>
  <c r="R13" i="1"/>
  <c r="N31" i="1"/>
  <c r="T34" i="1" s="1"/>
  <c r="O31" i="1"/>
  <c r="U13" i="1" l="1"/>
  <c r="U31" i="1" s="1"/>
  <c r="A30" i="1"/>
  <c r="B30" i="1" l="1"/>
  <c r="P30" i="1"/>
  <c r="R30" i="1" l="1"/>
  <c r="R31" i="1" s="1"/>
  <c r="T36" i="1" s="1"/>
  <c r="T30" i="1"/>
  <c r="T31" i="1" s="1"/>
  <c r="T37" i="1" s="1"/>
  <c r="P31" i="1"/>
  <c r="T35" i="1" s="1"/>
  <c r="T38" i="1" l="1"/>
  <c r="T39" i="1" s="1"/>
</calcChain>
</file>

<file path=xl/sharedStrings.xml><?xml version="1.0" encoding="utf-8"?>
<sst xmlns="http://schemas.openxmlformats.org/spreadsheetml/2006/main" count="63" uniqueCount="57">
  <si>
    <t>Sr. No.</t>
  </si>
  <si>
    <t>Product Description</t>
  </si>
  <si>
    <t>Unit</t>
  </si>
  <si>
    <t>Total</t>
  </si>
  <si>
    <t>Taxable Value</t>
  </si>
  <si>
    <t>CGST</t>
  </si>
  <si>
    <t>Rate</t>
  </si>
  <si>
    <t>Amount</t>
  </si>
  <si>
    <t>SGST</t>
  </si>
  <si>
    <t>Rate %</t>
  </si>
  <si>
    <t>Qty</t>
  </si>
  <si>
    <t>Disc.</t>
  </si>
  <si>
    <t>GSTIN:</t>
  </si>
  <si>
    <t>2017/GST/01</t>
  </si>
  <si>
    <t>Name:</t>
  </si>
  <si>
    <t>Address:</t>
  </si>
  <si>
    <t>Customer Details:</t>
  </si>
  <si>
    <t>Product-wise Details:</t>
  </si>
  <si>
    <t>Total Invoice Value</t>
  </si>
  <si>
    <t>Summary</t>
  </si>
  <si>
    <t>Total Discounts</t>
  </si>
  <si>
    <t>Total Taxable Value</t>
  </si>
  <si>
    <t>Total CGST</t>
  </si>
  <si>
    <t>Total SGST</t>
  </si>
  <si>
    <t>Grand Total</t>
  </si>
  <si>
    <t>Pcs</t>
  </si>
  <si>
    <t>Remarks:</t>
  </si>
  <si>
    <t>Thank you for your Business</t>
  </si>
  <si>
    <t>Note: Make all cheques payable to Company Name</t>
  </si>
  <si>
    <t>`</t>
  </si>
  <si>
    <t>Order No:</t>
  </si>
  <si>
    <t>Invoice #:</t>
  </si>
  <si>
    <t>POS:</t>
  </si>
  <si>
    <t>State:</t>
  </si>
  <si>
    <t>State Code:</t>
  </si>
  <si>
    <t>Invoice Date:</t>
  </si>
  <si>
    <t>Order Date:</t>
  </si>
  <si>
    <t>Total GST</t>
  </si>
  <si>
    <t>ADHAR Number:</t>
  </si>
  <si>
    <t>Company Seal</t>
  </si>
  <si>
    <t>Amount In Words:</t>
  </si>
  <si>
    <t>Amount After Tax</t>
  </si>
  <si>
    <t>Total Amount</t>
  </si>
  <si>
    <t>Total Value</t>
  </si>
  <si>
    <t>Authorized Signatory</t>
  </si>
  <si>
    <t>GST Invoice Template for Retailers Selling On MRP Inclusive Of Taxes</t>
  </si>
  <si>
    <t>HSN Code</t>
  </si>
  <si>
    <t>www.club4ca.com</t>
  </si>
  <si>
    <t>Street Address, Phone 1234567890, Fax 1234567890, Email: xyz@xyz.com</t>
  </si>
  <si>
    <t>99-ZDRET2356-12259</t>
  </si>
  <si>
    <t>Madhya Pradesh</t>
  </si>
  <si>
    <t>23-Madhya Pradesh</t>
  </si>
  <si>
    <t>8822-0000-1111</t>
  </si>
  <si>
    <t>samsung j7 Black</t>
  </si>
  <si>
    <t>MI 32 GB Gold</t>
  </si>
  <si>
    <t>Ankita Enterprise</t>
  </si>
  <si>
    <t>ABC, LPG building, MD Street,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</si>
</sst>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u/>
      <sz val="25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2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0" fontId="6" fillId="0" borderId="1" xfId="0" applyNumberFormat="1" applyFont="1" applyFill="1" applyBorder="1"/>
    <xf numFmtId="0" fontId="6" fillId="0" borderId="1" xfId="0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/>
    <xf numFmtId="9" fontId="0" fillId="0" borderId="0" xfId="0" applyNumberFormat="1"/>
    <xf numFmtId="0" fontId="0" fillId="0" borderId="1" xfId="0" applyBorder="1"/>
    <xf numFmtId="1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lub4ca.com/" TargetMode="External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tabSelected="1" topLeftCell="C1" zoomScale="79" zoomScaleNormal="79" workbookViewId="0">
      <selection activeCell="Y10" sqref="Y10"/>
    </sheetView>
  </sheetViews>
  <sheetFormatPr defaultRowHeight="15" x14ac:dyDescent="0.25"/>
  <cols>
    <col min="1" max="1" width="3.7109375" hidden="1" customWidth="1"/>
    <col min="2" max="2" width="3.28515625" hidden="1" customWidth="1"/>
    <col min="3" max="3" width="1.42578125" customWidth="1"/>
    <col min="4" max="7" width="3.7109375" customWidth="1"/>
    <col min="8" max="8" width="24" customWidth="1"/>
    <col min="9" max="9" width="10.85546875" customWidth="1"/>
    <col min="10" max="10" width="5.42578125" customWidth="1"/>
    <col min="11" max="11" width="5.85546875" customWidth="1"/>
    <col min="12" max="12" width="8.7109375" customWidth="1"/>
    <col min="13" max="13" width="9.85546875" customWidth="1"/>
    <col min="14" max="14" width="7" customWidth="1"/>
    <col min="15" max="16" width="9.85546875" customWidth="1"/>
    <col min="17" max="17" width="9.7109375" customWidth="1"/>
    <col min="18" max="20" width="8.7109375" bestFit="1" customWidth="1"/>
    <col min="21" max="21" width="11.85546875" customWidth="1"/>
    <col min="22" max="22" width="1.42578125" customWidth="1"/>
  </cols>
  <sheetData>
    <row r="1" spans="1:22" ht="9" customHeight="1" thickBot="1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7.5" customHeight="1" thickTop="1" thickBot="1" x14ac:dyDescent="0.3">
      <c r="C2" s="1"/>
      <c r="D2" s="24" t="s">
        <v>47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1"/>
    </row>
    <row r="3" spans="1:22" ht="33" thickTop="1" thickBot="1" x14ac:dyDescent="0.3">
      <c r="C3" s="1"/>
      <c r="D3" s="40" t="s">
        <v>45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1"/>
    </row>
    <row r="4" spans="1:22" ht="20.25" thickTop="1" thickBot="1" x14ac:dyDescent="0.3">
      <c r="C4" s="1"/>
      <c r="D4" s="27" t="s">
        <v>48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12</v>
      </c>
      <c r="Q4" s="28"/>
      <c r="R4" s="29" t="s">
        <v>49</v>
      </c>
      <c r="S4" s="29"/>
      <c r="T4" s="29"/>
      <c r="U4" s="29"/>
      <c r="V4" s="1"/>
    </row>
    <row r="5" spans="1:22" ht="20.25" thickTop="1" thickBot="1" x14ac:dyDescent="0.3">
      <c r="C5" s="1"/>
      <c r="D5" s="30" t="s">
        <v>16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"/>
    </row>
    <row r="6" spans="1:22" ht="17.25" thickTop="1" thickBot="1" x14ac:dyDescent="0.3">
      <c r="C6" s="1"/>
      <c r="D6" s="31" t="s">
        <v>14</v>
      </c>
      <c r="E6" s="31"/>
      <c r="F6" s="31"/>
      <c r="G6" s="31"/>
      <c r="H6" s="32" t="s">
        <v>55</v>
      </c>
      <c r="I6" s="32"/>
      <c r="J6" s="32"/>
      <c r="K6" s="31" t="s">
        <v>32</v>
      </c>
      <c r="L6" s="31"/>
      <c r="M6" s="33" t="s">
        <v>51</v>
      </c>
      <c r="N6" s="33"/>
      <c r="O6" s="33"/>
      <c r="P6" s="33"/>
      <c r="Q6" s="31" t="s">
        <v>31</v>
      </c>
      <c r="R6" s="31"/>
      <c r="S6" s="32" t="s">
        <v>13</v>
      </c>
      <c r="T6" s="32"/>
      <c r="U6" s="32"/>
      <c r="V6" s="1"/>
    </row>
    <row r="7" spans="1:22" ht="17.25" thickTop="1" thickBot="1" x14ac:dyDescent="0.3">
      <c r="C7" s="1"/>
      <c r="D7" s="34" t="s">
        <v>15</v>
      </c>
      <c r="E7" s="34"/>
      <c r="F7" s="34"/>
      <c r="G7" s="34"/>
      <c r="H7" s="35" t="s">
        <v>56</v>
      </c>
      <c r="I7" s="35"/>
      <c r="J7" s="35"/>
      <c r="K7" s="31" t="s">
        <v>33</v>
      </c>
      <c r="L7" s="31"/>
      <c r="M7" s="32" t="s">
        <v>50</v>
      </c>
      <c r="N7" s="32"/>
      <c r="O7" s="32"/>
      <c r="P7" s="32"/>
      <c r="Q7" s="31" t="s">
        <v>35</v>
      </c>
      <c r="R7" s="31"/>
      <c r="S7" s="36">
        <f ca="1">TODAY()</f>
        <v>43370</v>
      </c>
      <c r="T7" s="36"/>
      <c r="U7" s="36"/>
      <c r="V7" s="1"/>
    </row>
    <row r="8" spans="1:22" ht="17.25" thickTop="1" thickBot="1" x14ac:dyDescent="0.3">
      <c r="C8" s="1"/>
      <c r="D8" s="34"/>
      <c r="E8" s="34"/>
      <c r="F8" s="34"/>
      <c r="G8" s="34"/>
      <c r="H8" s="35"/>
      <c r="I8" s="35"/>
      <c r="J8" s="35"/>
      <c r="K8" s="31" t="s">
        <v>34</v>
      </c>
      <c r="L8" s="31"/>
      <c r="M8" s="37">
        <v>23</v>
      </c>
      <c r="N8" s="37"/>
      <c r="O8" s="37"/>
      <c r="P8" s="37"/>
      <c r="Q8" s="38" t="s">
        <v>30</v>
      </c>
      <c r="R8" s="38"/>
      <c r="S8" s="37">
        <v>123</v>
      </c>
      <c r="T8" s="37"/>
      <c r="U8" s="37"/>
      <c r="V8" s="1"/>
    </row>
    <row r="9" spans="1:22" ht="17.25" thickTop="1" thickBot="1" x14ac:dyDescent="0.3">
      <c r="C9" s="1"/>
      <c r="D9" s="34" t="s">
        <v>12</v>
      </c>
      <c r="E9" s="34"/>
      <c r="F9" s="34"/>
      <c r="G9" s="34"/>
      <c r="H9" s="18" t="s">
        <v>49</v>
      </c>
      <c r="I9" s="18"/>
      <c r="J9" s="39" t="s">
        <v>38</v>
      </c>
      <c r="K9" s="39"/>
      <c r="L9" s="39"/>
      <c r="M9" s="18" t="s">
        <v>52</v>
      </c>
      <c r="N9" s="18"/>
      <c r="O9" s="18"/>
      <c r="P9" s="18"/>
      <c r="Q9" s="31" t="s">
        <v>36</v>
      </c>
      <c r="R9" s="31"/>
      <c r="S9" s="36">
        <v>43245</v>
      </c>
      <c r="T9" s="36"/>
      <c r="U9" s="36"/>
      <c r="V9" s="1"/>
    </row>
    <row r="10" spans="1:22" ht="26.25" customHeight="1" thickTop="1" thickBot="1" x14ac:dyDescent="0.3">
      <c r="C10" s="1"/>
      <c r="D10" s="30" t="s">
        <v>17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"/>
    </row>
    <row r="11" spans="1:22" ht="19.149999999999999" customHeight="1" thickTop="1" thickBot="1" x14ac:dyDescent="0.3">
      <c r="C11" s="1"/>
      <c r="D11" s="15" t="s">
        <v>0</v>
      </c>
      <c r="E11" s="15" t="s">
        <v>1</v>
      </c>
      <c r="F11" s="15"/>
      <c r="G11" s="15"/>
      <c r="H11" s="15"/>
      <c r="I11" s="15" t="s">
        <v>46</v>
      </c>
      <c r="J11" s="16" t="s">
        <v>10</v>
      </c>
      <c r="K11" s="16" t="s">
        <v>2</v>
      </c>
      <c r="L11" s="16" t="s">
        <v>6</v>
      </c>
      <c r="M11" s="19" t="s">
        <v>42</v>
      </c>
      <c r="N11" s="16" t="s">
        <v>11</v>
      </c>
      <c r="O11" s="15" t="s">
        <v>41</v>
      </c>
      <c r="P11" s="20" t="s">
        <v>4</v>
      </c>
      <c r="Q11" s="16" t="s">
        <v>5</v>
      </c>
      <c r="R11" s="16"/>
      <c r="S11" s="16" t="s">
        <v>8</v>
      </c>
      <c r="T11" s="16"/>
      <c r="U11" s="15" t="s">
        <v>43</v>
      </c>
      <c r="V11" s="1"/>
    </row>
    <row r="12" spans="1:22" ht="17.25" thickTop="1" thickBot="1" x14ac:dyDescent="0.3">
      <c r="C12" s="1"/>
      <c r="D12" s="15"/>
      <c r="E12" s="15"/>
      <c r="F12" s="15"/>
      <c r="G12" s="15"/>
      <c r="H12" s="15"/>
      <c r="I12" s="15"/>
      <c r="J12" s="16"/>
      <c r="K12" s="16"/>
      <c r="L12" s="16"/>
      <c r="M12" s="19"/>
      <c r="N12" s="16"/>
      <c r="O12" s="15"/>
      <c r="P12" s="20"/>
      <c r="Q12" s="2" t="s">
        <v>9</v>
      </c>
      <c r="R12" s="2" t="s">
        <v>7</v>
      </c>
      <c r="S12" s="2" t="s">
        <v>9</v>
      </c>
      <c r="T12" s="2" t="s">
        <v>7</v>
      </c>
      <c r="U12" s="15"/>
      <c r="V12" s="1"/>
    </row>
    <row r="13" spans="1:22" ht="17.25" thickTop="1" thickBot="1" x14ac:dyDescent="0.3">
      <c r="A13" s="10">
        <f t="shared" ref="A13:A30" si="0">Q13+S13</f>
        <v>0.18</v>
      </c>
      <c r="B13">
        <f t="shared" ref="B13:B30" si="1">IF(A13=12%,1.12,IF(A13=5%,1.05,IF(A13=18%,1.18,IF(A13=28%,1.28,0))))</f>
        <v>1.18</v>
      </c>
      <c r="C13" s="1"/>
      <c r="D13" s="2">
        <v>1</v>
      </c>
      <c r="E13" s="17" t="s">
        <v>53</v>
      </c>
      <c r="F13" s="17"/>
      <c r="G13" s="17"/>
      <c r="H13" s="17"/>
      <c r="I13" s="5">
        <v>62114210</v>
      </c>
      <c r="J13" s="5">
        <v>3</v>
      </c>
      <c r="K13" s="5" t="s">
        <v>25</v>
      </c>
      <c r="L13" s="5">
        <v>12500</v>
      </c>
      <c r="M13" s="5">
        <f>J13*L13</f>
        <v>37500</v>
      </c>
      <c r="N13" s="5">
        <v>5000</v>
      </c>
      <c r="O13" s="5">
        <f t="shared" ref="O13:O30" si="2">M13-N13</f>
        <v>32500</v>
      </c>
      <c r="P13" s="7">
        <f t="shared" ref="P13:P30" si="3">IF(A13=28%,O13/1.28,IF(A13=18%,O13/1.18,IF(A13=12%,O13/1.12,IF(A13=5%,O13/1.05,0))))</f>
        <v>27542.372881355932</v>
      </c>
      <c r="Q13" s="6">
        <v>0.09</v>
      </c>
      <c r="R13" s="8">
        <f>P13*Q13</f>
        <v>2478.8135593220336</v>
      </c>
      <c r="S13" s="6">
        <v>0.09</v>
      </c>
      <c r="T13" s="8">
        <f>S13*P13</f>
        <v>2478.8135593220336</v>
      </c>
      <c r="U13" s="8">
        <f>P13+R13+T13</f>
        <v>32499.999999999996</v>
      </c>
      <c r="V13" s="1"/>
    </row>
    <row r="14" spans="1:22" ht="17.25" thickTop="1" thickBot="1" x14ac:dyDescent="0.3">
      <c r="A14" s="10">
        <f t="shared" si="0"/>
        <v>0.12</v>
      </c>
      <c r="B14">
        <f t="shared" si="1"/>
        <v>1.1200000000000001</v>
      </c>
      <c r="C14" s="1"/>
      <c r="D14" s="2">
        <f>1+D13</f>
        <v>2</v>
      </c>
      <c r="E14" s="17" t="s">
        <v>54</v>
      </c>
      <c r="F14" s="17"/>
      <c r="G14" s="17"/>
      <c r="H14" s="17"/>
      <c r="I14" s="5">
        <v>621050</v>
      </c>
      <c r="J14" s="5">
        <v>2</v>
      </c>
      <c r="K14" s="5" t="s">
        <v>25</v>
      </c>
      <c r="L14" s="5">
        <v>11000</v>
      </c>
      <c r="M14" s="5">
        <f t="shared" ref="M14:M30" si="4">J14*L14</f>
        <v>22000</v>
      </c>
      <c r="N14" s="5">
        <v>2000</v>
      </c>
      <c r="O14" s="5">
        <f t="shared" si="2"/>
        <v>20000</v>
      </c>
      <c r="P14" s="7">
        <f t="shared" si="3"/>
        <v>17857.142857142855</v>
      </c>
      <c r="Q14" s="6">
        <v>0.06</v>
      </c>
      <c r="R14" s="8">
        <f t="shared" ref="R14:R30" si="5">P14*Q14</f>
        <v>1071.4285714285713</v>
      </c>
      <c r="S14" s="6">
        <v>0.06</v>
      </c>
      <c r="T14" s="8">
        <f t="shared" ref="T14:T30" si="6">S14*P14</f>
        <v>1071.4285714285713</v>
      </c>
      <c r="U14" s="8">
        <f>P14+R14+T14</f>
        <v>20000</v>
      </c>
      <c r="V14" s="1"/>
    </row>
    <row r="15" spans="1:22" ht="17.25" thickTop="1" thickBot="1" x14ac:dyDescent="0.3">
      <c r="A15" s="10">
        <f t="shared" si="0"/>
        <v>0</v>
      </c>
      <c r="B15">
        <f t="shared" si="1"/>
        <v>0</v>
      </c>
      <c r="C15" s="1"/>
      <c r="D15" s="2">
        <f>1+D14</f>
        <v>3</v>
      </c>
      <c r="E15" s="17"/>
      <c r="F15" s="17"/>
      <c r="G15" s="17"/>
      <c r="H15" s="17"/>
      <c r="I15" s="5"/>
      <c r="J15" s="5"/>
      <c r="K15" s="5"/>
      <c r="L15" s="5"/>
      <c r="M15" s="5">
        <f t="shared" si="4"/>
        <v>0</v>
      </c>
      <c r="N15" s="5"/>
      <c r="O15" s="5">
        <f t="shared" si="2"/>
        <v>0</v>
      </c>
      <c r="P15" s="7">
        <f t="shared" si="3"/>
        <v>0</v>
      </c>
      <c r="Q15" s="6"/>
      <c r="R15" s="8">
        <f t="shared" si="5"/>
        <v>0</v>
      </c>
      <c r="S15" s="6"/>
      <c r="T15" s="8">
        <f t="shared" si="6"/>
        <v>0</v>
      </c>
      <c r="U15" s="5">
        <f t="shared" ref="U15:U30" si="7">O15</f>
        <v>0</v>
      </c>
      <c r="V15" s="1"/>
    </row>
    <row r="16" spans="1:22" ht="17.25" thickTop="1" thickBot="1" x14ac:dyDescent="0.3">
      <c r="A16" s="10">
        <f t="shared" si="0"/>
        <v>0</v>
      </c>
      <c r="B16">
        <f t="shared" si="1"/>
        <v>0</v>
      </c>
      <c r="C16" s="1"/>
      <c r="D16" s="2">
        <f t="shared" ref="D16:D30" si="8">1+D15</f>
        <v>4</v>
      </c>
      <c r="E16" s="17"/>
      <c r="F16" s="17"/>
      <c r="G16" s="17"/>
      <c r="H16" s="17"/>
      <c r="I16" s="5"/>
      <c r="J16" s="5"/>
      <c r="K16" s="5"/>
      <c r="L16" s="5"/>
      <c r="M16" s="5">
        <f t="shared" si="4"/>
        <v>0</v>
      </c>
      <c r="N16" s="5"/>
      <c r="O16" s="5">
        <f t="shared" si="2"/>
        <v>0</v>
      </c>
      <c r="P16" s="7">
        <f t="shared" si="3"/>
        <v>0</v>
      </c>
      <c r="Q16" s="6"/>
      <c r="R16" s="8">
        <f t="shared" si="5"/>
        <v>0</v>
      </c>
      <c r="S16" s="6"/>
      <c r="T16" s="8">
        <f t="shared" si="6"/>
        <v>0</v>
      </c>
      <c r="U16" s="5">
        <f t="shared" si="7"/>
        <v>0</v>
      </c>
      <c r="V16" s="1"/>
    </row>
    <row r="17" spans="1:22" ht="17.25" thickTop="1" thickBot="1" x14ac:dyDescent="0.3">
      <c r="A17" s="10">
        <f t="shared" si="0"/>
        <v>0</v>
      </c>
      <c r="B17">
        <f t="shared" si="1"/>
        <v>0</v>
      </c>
      <c r="C17" s="1"/>
      <c r="D17" s="2">
        <f t="shared" si="8"/>
        <v>5</v>
      </c>
      <c r="E17" s="17"/>
      <c r="F17" s="17"/>
      <c r="G17" s="17"/>
      <c r="H17" s="17"/>
      <c r="I17" s="5"/>
      <c r="J17" s="5"/>
      <c r="K17" s="5"/>
      <c r="L17" s="5"/>
      <c r="M17" s="5">
        <f t="shared" si="4"/>
        <v>0</v>
      </c>
      <c r="N17" s="5"/>
      <c r="O17" s="5">
        <f t="shared" si="2"/>
        <v>0</v>
      </c>
      <c r="P17" s="7">
        <f t="shared" si="3"/>
        <v>0</v>
      </c>
      <c r="Q17" s="6"/>
      <c r="R17" s="8">
        <f t="shared" si="5"/>
        <v>0</v>
      </c>
      <c r="S17" s="6"/>
      <c r="T17" s="8">
        <f t="shared" si="6"/>
        <v>0</v>
      </c>
      <c r="U17" s="5">
        <f t="shared" si="7"/>
        <v>0</v>
      </c>
      <c r="V17" s="1"/>
    </row>
    <row r="18" spans="1:22" ht="17.25" thickTop="1" thickBot="1" x14ac:dyDescent="0.3">
      <c r="A18" s="10">
        <f t="shared" si="0"/>
        <v>0</v>
      </c>
      <c r="B18">
        <f t="shared" si="1"/>
        <v>0</v>
      </c>
      <c r="C18" s="1"/>
      <c r="D18" s="2">
        <f t="shared" si="8"/>
        <v>6</v>
      </c>
      <c r="E18" s="17"/>
      <c r="F18" s="17"/>
      <c r="G18" s="17"/>
      <c r="H18" s="17"/>
      <c r="I18" s="5"/>
      <c r="J18" s="5"/>
      <c r="K18" s="5"/>
      <c r="L18" s="5"/>
      <c r="M18" s="5">
        <f t="shared" si="4"/>
        <v>0</v>
      </c>
      <c r="N18" s="5"/>
      <c r="O18" s="5">
        <f t="shared" si="2"/>
        <v>0</v>
      </c>
      <c r="P18" s="7">
        <f t="shared" si="3"/>
        <v>0</v>
      </c>
      <c r="Q18" s="6"/>
      <c r="R18" s="8">
        <f t="shared" si="5"/>
        <v>0</v>
      </c>
      <c r="S18" s="6"/>
      <c r="T18" s="8">
        <f t="shared" si="6"/>
        <v>0</v>
      </c>
      <c r="U18" s="5">
        <f t="shared" si="7"/>
        <v>0</v>
      </c>
      <c r="V18" s="1"/>
    </row>
    <row r="19" spans="1:22" ht="17.25" thickTop="1" thickBot="1" x14ac:dyDescent="0.3">
      <c r="A19" s="10">
        <f t="shared" si="0"/>
        <v>0</v>
      </c>
      <c r="B19">
        <f t="shared" si="1"/>
        <v>0</v>
      </c>
      <c r="C19" s="1"/>
      <c r="D19" s="2">
        <f t="shared" si="8"/>
        <v>7</v>
      </c>
      <c r="E19" s="17"/>
      <c r="F19" s="17"/>
      <c r="G19" s="17"/>
      <c r="H19" s="17"/>
      <c r="I19" s="5"/>
      <c r="J19" s="5"/>
      <c r="K19" s="5"/>
      <c r="L19" s="5"/>
      <c r="M19" s="5">
        <f t="shared" si="4"/>
        <v>0</v>
      </c>
      <c r="N19" s="5"/>
      <c r="O19" s="5">
        <f t="shared" si="2"/>
        <v>0</v>
      </c>
      <c r="P19" s="7">
        <f t="shared" si="3"/>
        <v>0</v>
      </c>
      <c r="Q19" s="6"/>
      <c r="R19" s="8">
        <f t="shared" si="5"/>
        <v>0</v>
      </c>
      <c r="S19" s="6"/>
      <c r="T19" s="8">
        <f t="shared" si="6"/>
        <v>0</v>
      </c>
      <c r="U19" s="5">
        <f t="shared" si="7"/>
        <v>0</v>
      </c>
      <c r="V19" s="1"/>
    </row>
    <row r="20" spans="1:22" ht="17.25" thickTop="1" thickBot="1" x14ac:dyDescent="0.3">
      <c r="A20" s="10">
        <f t="shared" si="0"/>
        <v>0</v>
      </c>
      <c r="B20">
        <f t="shared" si="1"/>
        <v>0</v>
      </c>
      <c r="C20" s="1"/>
      <c r="D20" s="2">
        <f t="shared" si="8"/>
        <v>8</v>
      </c>
      <c r="E20" s="17"/>
      <c r="F20" s="17"/>
      <c r="G20" s="17"/>
      <c r="H20" s="17"/>
      <c r="I20" s="5"/>
      <c r="J20" s="5"/>
      <c r="K20" s="5"/>
      <c r="L20" s="5"/>
      <c r="M20" s="5">
        <f t="shared" si="4"/>
        <v>0</v>
      </c>
      <c r="N20" s="5"/>
      <c r="O20" s="5">
        <f t="shared" si="2"/>
        <v>0</v>
      </c>
      <c r="P20" s="7">
        <f t="shared" si="3"/>
        <v>0</v>
      </c>
      <c r="Q20" s="6"/>
      <c r="R20" s="8">
        <f t="shared" si="5"/>
        <v>0</v>
      </c>
      <c r="S20" s="6"/>
      <c r="T20" s="8">
        <f t="shared" si="6"/>
        <v>0</v>
      </c>
      <c r="U20" s="5">
        <f t="shared" si="7"/>
        <v>0</v>
      </c>
      <c r="V20" s="1"/>
    </row>
    <row r="21" spans="1:22" ht="17.25" thickTop="1" thickBot="1" x14ac:dyDescent="0.3">
      <c r="A21" s="10">
        <f t="shared" si="0"/>
        <v>0</v>
      </c>
      <c r="B21">
        <f t="shared" si="1"/>
        <v>0</v>
      </c>
      <c r="C21" s="1"/>
      <c r="D21" s="2">
        <f t="shared" si="8"/>
        <v>9</v>
      </c>
      <c r="E21" s="17"/>
      <c r="F21" s="17"/>
      <c r="G21" s="17"/>
      <c r="H21" s="17"/>
      <c r="I21" s="5"/>
      <c r="J21" s="5"/>
      <c r="K21" s="5"/>
      <c r="L21" s="5"/>
      <c r="M21" s="5">
        <f t="shared" si="4"/>
        <v>0</v>
      </c>
      <c r="N21" s="5"/>
      <c r="O21" s="5">
        <f t="shared" si="2"/>
        <v>0</v>
      </c>
      <c r="P21" s="7">
        <f t="shared" si="3"/>
        <v>0</v>
      </c>
      <c r="Q21" s="6"/>
      <c r="R21" s="8">
        <f t="shared" si="5"/>
        <v>0</v>
      </c>
      <c r="S21" s="6"/>
      <c r="T21" s="8">
        <f t="shared" si="6"/>
        <v>0</v>
      </c>
      <c r="U21" s="5">
        <f t="shared" si="7"/>
        <v>0</v>
      </c>
      <c r="V21" s="1"/>
    </row>
    <row r="22" spans="1:22" ht="17.25" thickTop="1" thickBot="1" x14ac:dyDescent="0.3">
      <c r="A22" s="10">
        <f t="shared" si="0"/>
        <v>0</v>
      </c>
      <c r="B22">
        <f t="shared" si="1"/>
        <v>0</v>
      </c>
      <c r="C22" s="1"/>
      <c r="D22" s="2">
        <f t="shared" si="8"/>
        <v>10</v>
      </c>
      <c r="E22" s="17"/>
      <c r="F22" s="17"/>
      <c r="G22" s="17"/>
      <c r="H22" s="17"/>
      <c r="I22" s="5"/>
      <c r="J22" s="5"/>
      <c r="K22" s="5"/>
      <c r="L22" s="5"/>
      <c r="M22" s="5">
        <f t="shared" si="4"/>
        <v>0</v>
      </c>
      <c r="N22" s="5"/>
      <c r="O22" s="5">
        <f t="shared" si="2"/>
        <v>0</v>
      </c>
      <c r="P22" s="7">
        <f t="shared" si="3"/>
        <v>0</v>
      </c>
      <c r="Q22" s="6"/>
      <c r="R22" s="8">
        <f t="shared" si="5"/>
        <v>0</v>
      </c>
      <c r="S22" s="6"/>
      <c r="T22" s="8">
        <f t="shared" si="6"/>
        <v>0</v>
      </c>
      <c r="U22" s="5">
        <f t="shared" si="7"/>
        <v>0</v>
      </c>
      <c r="V22" s="1"/>
    </row>
    <row r="23" spans="1:22" ht="17.25" thickTop="1" thickBot="1" x14ac:dyDescent="0.3">
      <c r="A23" s="10">
        <f t="shared" si="0"/>
        <v>0</v>
      </c>
      <c r="B23">
        <f t="shared" si="1"/>
        <v>0</v>
      </c>
      <c r="C23" s="1"/>
      <c r="D23" s="2">
        <f t="shared" si="8"/>
        <v>11</v>
      </c>
      <c r="E23" s="17"/>
      <c r="F23" s="17"/>
      <c r="G23" s="17"/>
      <c r="H23" s="17"/>
      <c r="I23" s="5"/>
      <c r="J23" s="5"/>
      <c r="K23" s="5"/>
      <c r="L23" s="5"/>
      <c r="M23" s="5">
        <f t="shared" si="4"/>
        <v>0</v>
      </c>
      <c r="N23" s="5"/>
      <c r="O23" s="5">
        <f t="shared" si="2"/>
        <v>0</v>
      </c>
      <c r="P23" s="7">
        <f t="shared" si="3"/>
        <v>0</v>
      </c>
      <c r="Q23" s="6"/>
      <c r="R23" s="8">
        <f t="shared" si="5"/>
        <v>0</v>
      </c>
      <c r="S23" s="6"/>
      <c r="T23" s="8">
        <f t="shared" si="6"/>
        <v>0</v>
      </c>
      <c r="U23" s="5">
        <f t="shared" si="7"/>
        <v>0</v>
      </c>
      <c r="V23" s="1"/>
    </row>
    <row r="24" spans="1:22" ht="17.25" thickTop="1" thickBot="1" x14ac:dyDescent="0.3">
      <c r="A24" s="10">
        <f t="shared" si="0"/>
        <v>0</v>
      </c>
      <c r="B24">
        <f t="shared" si="1"/>
        <v>0</v>
      </c>
      <c r="C24" s="1"/>
      <c r="D24" s="2">
        <f t="shared" si="8"/>
        <v>12</v>
      </c>
      <c r="E24" s="17"/>
      <c r="F24" s="17"/>
      <c r="G24" s="17"/>
      <c r="H24" s="17"/>
      <c r="I24" s="5"/>
      <c r="J24" s="5"/>
      <c r="K24" s="5"/>
      <c r="L24" s="5"/>
      <c r="M24" s="5">
        <f t="shared" si="4"/>
        <v>0</v>
      </c>
      <c r="N24" s="5"/>
      <c r="O24" s="5">
        <f t="shared" si="2"/>
        <v>0</v>
      </c>
      <c r="P24" s="7">
        <f t="shared" si="3"/>
        <v>0</v>
      </c>
      <c r="Q24" s="6"/>
      <c r="R24" s="8">
        <f t="shared" si="5"/>
        <v>0</v>
      </c>
      <c r="S24" s="6"/>
      <c r="T24" s="8">
        <f t="shared" si="6"/>
        <v>0</v>
      </c>
      <c r="U24" s="5">
        <f t="shared" si="7"/>
        <v>0</v>
      </c>
      <c r="V24" s="1"/>
    </row>
    <row r="25" spans="1:22" ht="17.25" thickTop="1" thickBot="1" x14ac:dyDescent="0.3">
      <c r="A25" s="10">
        <f t="shared" si="0"/>
        <v>0</v>
      </c>
      <c r="B25">
        <f t="shared" si="1"/>
        <v>0</v>
      </c>
      <c r="C25" s="1"/>
      <c r="D25" s="2">
        <f t="shared" si="8"/>
        <v>13</v>
      </c>
      <c r="E25" s="17"/>
      <c r="F25" s="17"/>
      <c r="G25" s="17"/>
      <c r="H25" s="17"/>
      <c r="I25" s="5"/>
      <c r="J25" s="5"/>
      <c r="K25" s="5"/>
      <c r="L25" s="5"/>
      <c r="M25" s="5">
        <f t="shared" si="4"/>
        <v>0</v>
      </c>
      <c r="N25" s="5"/>
      <c r="O25" s="5">
        <f t="shared" si="2"/>
        <v>0</v>
      </c>
      <c r="P25" s="7">
        <f t="shared" si="3"/>
        <v>0</v>
      </c>
      <c r="Q25" s="6"/>
      <c r="R25" s="8">
        <f t="shared" si="5"/>
        <v>0</v>
      </c>
      <c r="S25" s="6"/>
      <c r="T25" s="8">
        <f t="shared" si="6"/>
        <v>0</v>
      </c>
      <c r="U25" s="5">
        <f t="shared" si="7"/>
        <v>0</v>
      </c>
      <c r="V25" s="1"/>
    </row>
    <row r="26" spans="1:22" ht="17.25" thickTop="1" thickBot="1" x14ac:dyDescent="0.3">
      <c r="A26" s="10">
        <f t="shared" si="0"/>
        <v>0</v>
      </c>
      <c r="B26">
        <f t="shared" si="1"/>
        <v>0</v>
      </c>
      <c r="C26" s="1"/>
      <c r="D26" s="2">
        <f t="shared" si="8"/>
        <v>14</v>
      </c>
      <c r="E26" s="16"/>
      <c r="F26" s="16"/>
      <c r="G26" s="16"/>
      <c r="H26" s="16"/>
      <c r="I26" s="5"/>
      <c r="J26" s="5"/>
      <c r="K26" s="5"/>
      <c r="L26" s="5"/>
      <c r="M26" s="5">
        <f t="shared" si="4"/>
        <v>0</v>
      </c>
      <c r="N26" s="5"/>
      <c r="O26" s="5">
        <f t="shared" si="2"/>
        <v>0</v>
      </c>
      <c r="P26" s="7">
        <f t="shared" si="3"/>
        <v>0</v>
      </c>
      <c r="Q26" s="6"/>
      <c r="R26" s="8">
        <f t="shared" si="5"/>
        <v>0</v>
      </c>
      <c r="S26" s="6"/>
      <c r="T26" s="8">
        <f t="shared" si="6"/>
        <v>0</v>
      </c>
      <c r="U26" s="5">
        <f t="shared" si="7"/>
        <v>0</v>
      </c>
      <c r="V26" s="1"/>
    </row>
    <row r="27" spans="1:22" ht="17.25" thickTop="1" thickBot="1" x14ac:dyDescent="0.3">
      <c r="A27" s="10">
        <f t="shared" si="0"/>
        <v>0</v>
      </c>
      <c r="B27">
        <f t="shared" si="1"/>
        <v>0</v>
      </c>
      <c r="C27" s="1"/>
      <c r="D27" s="2">
        <f t="shared" si="8"/>
        <v>15</v>
      </c>
      <c r="E27" s="16"/>
      <c r="F27" s="16"/>
      <c r="G27" s="16"/>
      <c r="H27" s="16"/>
      <c r="I27" s="5"/>
      <c r="J27" s="5"/>
      <c r="K27" s="5"/>
      <c r="L27" s="5"/>
      <c r="M27" s="5">
        <f t="shared" si="4"/>
        <v>0</v>
      </c>
      <c r="N27" s="5"/>
      <c r="O27" s="5">
        <f t="shared" si="2"/>
        <v>0</v>
      </c>
      <c r="P27" s="7">
        <f t="shared" si="3"/>
        <v>0</v>
      </c>
      <c r="Q27" s="6"/>
      <c r="R27" s="8">
        <f t="shared" si="5"/>
        <v>0</v>
      </c>
      <c r="S27" s="6"/>
      <c r="T27" s="8">
        <f t="shared" si="6"/>
        <v>0</v>
      </c>
      <c r="U27" s="5">
        <f t="shared" si="7"/>
        <v>0</v>
      </c>
      <c r="V27" s="1"/>
    </row>
    <row r="28" spans="1:22" ht="17.25" thickTop="1" thickBot="1" x14ac:dyDescent="0.3">
      <c r="A28" s="10">
        <f t="shared" si="0"/>
        <v>0</v>
      </c>
      <c r="B28">
        <f t="shared" si="1"/>
        <v>0</v>
      </c>
      <c r="C28" s="1"/>
      <c r="D28" s="2">
        <f t="shared" si="8"/>
        <v>16</v>
      </c>
      <c r="E28" s="16"/>
      <c r="F28" s="16"/>
      <c r="G28" s="16"/>
      <c r="H28" s="16"/>
      <c r="I28" s="5"/>
      <c r="J28" s="5"/>
      <c r="K28" s="5"/>
      <c r="L28" s="5"/>
      <c r="M28" s="5">
        <f t="shared" si="4"/>
        <v>0</v>
      </c>
      <c r="N28" s="5"/>
      <c r="O28" s="5">
        <f t="shared" si="2"/>
        <v>0</v>
      </c>
      <c r="P28" s="7">
        <f t="shared" si="3"/>
        <v>0</v>
      </c>
      <c r="Q28" s="6"/>
      <c r="R28" s="8">
        <f t="shared" si="5"/>
        <v>0</v>
      </c>
      <c r="S28" s="6"/>
      <c r="T28" s="8">
        <f t="shared" si="6"/>
        <v>0</v>
      </c>
      <c r="U28" s="5">
        <f t="shared" si="7"/>
        <v>0</v>
      </c>
      <c r="V28" s="1"/>
    </row>
    <row r="29" spans="1:22" ht="17.25" thickTop="1" thickBot="1" x14ac:dyDescent="0.3">
      <c r="A29" s="10">
        <f t="shared" si="0"/>
        <v>0</v>
      </c>
      <c r="B29">
        <f t="shared" si="1"/>
        <v>0</v>
      </c>
      <c r="C29" s="1"/>
      <c r="D29" s="2">
        <f t="shared" si="8"/>
        <v>17</v>
      </c>
      <c r="E29" s="17"/>
      <c r="F29" s="17"/>
      <c r="G29" s="17"/>
      <c r="H29" s="17"/>
      <c r="I29" s="5"/>
      <c r="J29" s="5"/>
      <c r="K29" s="5"/>
      <c r="L29" s="5"/>
      <c r="M29" s="5">
        <f t="shared" si="4"/>
        <v>0</v>
      </c>
      <c r="N29" s="5"/>
      <c r="O29" s="5">
        <f t="shared" si="2"/>
        <v>0</v>
      </c>
      <c r="P29" s="7">
        <f t="shared" si="3"/>
        <v>0</v>
      </c>
      <c r="Q29" s="6"/>
      <c r="R29" s="8">
        <f t="shared" si="5"/>
        <v>0</v>
      </c>
      <c r="S29" s="6"/>
      <c r="T29" s="8">
        <f t="shared" si="6"/>
        <v>0</v>
      </c>
      <c r="U29" s="5">
        <f t="shared" si="7"/>
        <v>0</v>
      </c>
      <c r="V29" s="1"/>
    </row>
    <row r="30" spans="1:22" ht="17.25" thickTop="1" thickBot="1" x14ac:dyDescent="0.3">
      <c r="A30" s="10">
        <f t="shared" si="0"/>
        <v>0</v>
      </c>
      <c r="B30">
        <f t="shared" si="1"/>
        <v>0</v>
      </c>
      <c r="C30" s="1"/>
      <c r="D30" s="2">
        <f t="shared" si="8"/>
        <v>18</v>
      </c>
      <c r="E30" s="17"/>
      <c r="F30" s="17"/>
      <c r="G30" s="17"/>
      <c r="H30" s="17"/>
      <c r="I30" s="5"/>
      <c r="J30" s="5"/>
      <c r="K30" s="5"/>
      <c r="L30" s="5"/>
      <c r="M30" s="5">
        <f t="shared" si="4"/>
        <v>0</v>
      </c>
      <c r="N30" s="5"/>
      <c r="O30" s="5">
        <f t="shared" si="2"/>
        <v>0</v>
      </c>
      <c r="P30" s="7">
        <f t="shared" si="3"/>
        <v>0</v>
      </c>
      <c r="Q30" s="6"/>
      <c r="R30" s="8">
        <f t="shared" si="5"/>
        <v>0</v>
      </c>
      <c r="S30" s="6"/>
      <c r="T30" s="8">
        <f t="shared" si="6"/>
        <v>0</v>
      </c>
      <c r="U30" s="5">
        <f t="shared" si="7"/>
        <v>0</v>
      </c>
      <c r="V30" s="1"/>
    </row>
    <row r="31" spans="1:22" ht="17.25" thickTop="1" thickBot="1" x14ac:dyDescent="0.3">
      <c r="C31" s="1"/>
      <c r="D31" s="13" t="s">
        <v>3</v>
      </c>
      <c r="E31" s="13"/>
      <c r="F31" s="13"/>
      <c r="G31" s="13"/>
      <c r="H31" s="13"/>
      <c r="I31" s="13"/>
      <c r="J31" s="13"/>
      <c r="K31" s="13"/>
      <c r="L31" s="13"/>
      <c r="M31" s="3">
        <f>SUM(M13:M30)</f>
        <v>59500</v>
      </c>
      <c r="N31" s="3">
        <f t="shared" ref="N31:O31" si="9">SUM(N13:N30)</f>
        <v>7000</v>
      </c>
      <c r="O31" s="3">
        <f t="shared" si="9"/>
        <v>52500</v>
      </c>
      <c r="P31" s="3">
        <f>SUM(P13:P30)</f>
        <v>45399.515738498783</v>
      </c>
      <c r="Q31" s="11"/>
      <c r="R31" s="9">
        <f>SUM(R13:R30)</f>
        <v>3550.2421307506047</v>
      </c>
      <c r="S31" s="4"/>
      <c r="T31" s="9">
        <f>SUM(T13:T30)</f>
        <v>3550.2421307506047</v>
      </c>
      <c r="U31" s="5">
        <f>SUM(U13:U30)</f>
        <v>52500</v>
      </c>
      <c r="V31" s="1"/>
    </row>
    <row r="32" spans="1:22" ht="21" thickTop="1" thickBot="1" x14ac:dyDescent="0.3">
      <c r="C32" s="1"/>
      <c r="D32" s="17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22" t="s">
        <v>39</v>
      </c>
      <c r="O32" s="22"/>
      <c r="P32" s="22"/>
      <c r="Q32" s="14" t="s">
        <v>19</v>
      </c>
      <c r="R32" s="14"/>
      <c r="S32" s="14"/>
      <c r="T32" s="14" t="s">
        <v>7</v>
      </c>
      <c r="U32" s="14"/>
      <c r="V32" s="1"/>
    </row>
    <row r="33" spans="3:22" ht="21" thickTop="1" thickBot="1" x14ac:dyDescent="0.3">
      <c r="C33" s="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2"/>
      <c r="O33" s="22"/>
      <c r="P33" s="22"/>
      <c r="Q33" s="14" t="s">
        <v>18</v>
      </c>
      <c r="R33" s="14"/>
      <c r="S33" s="14"/>
      <c r="T33" s="14">
        <f>M31</f>
        <v>59500</v>
      </c>
      <c r="U33" s="14"/>
      <c r="V33" s="1"/>
    </row>
    <row r="34" spans="3:22" ht="21" thickTop="1" thickBot="1" x14ac:dyDescent="0.3">
      <c r="C34" s="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2"/>
      <c r="O34" s="22"/>
      <c r="P34" s="22"/>
      <c r="Q34" s="14" t="s">
        <v>20</v>
      </c>
      <c r="R34" s="14"/>
      <c r="S34" s="14"/>
      <c r="T34" s="14">
        <f>N31</f>
        <v>7000</v>
      </c>
      <c r="U34" s="14"/>
      <c r="V34" s="1"/>
    </row>
    <row r="35" spans="3:22" ht="21" thickTop="1" thickBot="1" x14ac:dyDescent="0.3">
      <c r="C35" s="1"/>
      <c r="D35" s="21" t="s">
        <v>28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2"/>
      <c r="P35" s="22"/>
      <c r="Q35" s="14" t="s">
        <v>21</v>
      </c>
      <c r="R35" s="14"/>
      <c r="S35" s="14"/>
      <c r="T35" s="12">
        <f>P31</f>
        <v>45399.515738498783</v>
      </c>
      <c r="U35" s="12"/>
      <c r="V35" s="1"/>
    </row>
    <row r="36" spans="3:22" ht="21" thickTop="1" thickBot="1" x14ac:dyDescent="0.3">
      <c r="C36" s="1"/>
      <c r="D36" s="16" t="s">
        <v>40</v>
      </c>
      <c r="E36" s="16"/>
      <c r="F36" s="16"/>
      <c r="G36" s="16"/>
      <c r="H36" s="16"/>
      <c r="I36" s="16"/>
      <c r="J36" s="16"/>
      <c r="K36" s="16"/>
      <c r="L36" s="16"/>
      <c r="M36" s="16"/>
      <c r="N36" s="22"/>
      <c r="O36" s="22"/>
      <c r="P36" s="22"/>
      <c r="Q36" s="14" t="s">
        <v>22</v>
      </c>
      <c r="R36" s="14"/>
      <c r="S36" s="14"/>
      <c r="T36" s="12">
        <f>R31</f>
        <v>3550.2421307506047</v>
      </c>
      <c r="U36" s="12"/>
      <c r="V36" s="1"/>
    </row>
    <row r="37" spans="3:22" ht="21" thickTop="1" thickBot="1" x14ac:dyDescent="0.3"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2"/>
      <c r="O37" s="22"/>
      <c r="P37" s="22"/>
      <c r="Q37" s="14" t="s">
        <v>23</v>
      </c>
      <c r="R37" s="14"/>
      <c r="S37" s="14"/>
      <c r="T37" s="12">
        <f>T31</f>
        <v>3550.2421307506047</v>
      </c>
      <c r="U37" s="12"/>
      <c r="V37" s="1"/>
    </row>
    <row r="38" spans="3:22" ht="16.899999999999999" customHeight="1" thickTop="1" thickBot="1" x14ac:dyDescent="0.3">
      <c r="C38" s="1"/>
      <c r="D38" s="14" t="s">
        <v>27</v>
      </c>
      <c r="E38" s="14"/>
      <c r="F38" s="14"/>
      <c r="G38" s="14"/>
      <c r="H38" s="14"/>
      <c r="I38" s="14"/>
      <c r="J38" s="14"/>
      <c r="K38" s="14"/>
      <c r="L38" s="14"/>
      <c r="M38" s="14"/>
      <c r="N38" s="22"/>
      <c r="O38" s="22"/>
      <c r="P38" s="22"/>
      <c r="Q38" s="14" t="s">
        <v>37</v>
      </c>
      <c r="R38" s="14"/>
      <c r="S38" s="14"/>
      <c r="T38" s="12">
        <f>T36+T37</f>
        <v>7100.4842615012094</v>
      </c>
      <c r="U38" s="12"/>
      <c r="V38" s="1"/>
    </row>
    <row r="39" spans="3:22" ht="21" thickTop="1" thickBot="1" x14ac:dyDescent="0.35">
      <c r="C39" s="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3" t="s">
        <v>44</v>
      </c>
      <c r="O39" s="23"/>
      <c r="P39" s="23"/>
      <c r="Q39" s="14" t="s">
        <v>24</v>
      </c>
      <c r="R39" s="14"/>
      <c r="S39" s="14"/>
      <c r="T39" s="12">
        <f>T35+T38</f>
        <v>52499.999999999993</v>
      </c>
      <c r="U39" s="12"/>
      <c r="V39" s="1"/>
    </row>
    <row r="40" spans="3:22" ht="7.9" customHeight="1" thickTop="1" x14ac:dyDescent="0.25">
      <c r="C40" s="1"/>
      <c r="D40" s="1" t="s">
        <v>29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2" spans="3:22" ht="37.9" customHeight="1" x14ac:dyDescent="0.25"/>
    <row r="51" ht="16.899999999999999" customHeight="1" x14ac:dyDescent="0.25"/>
  </sheetData>
  <mergeCells count="87">
    <mergeCell ref="N37:P38"/>
    <mergeCell ref="N39:P39"/>
    <mergeCell ref="D36:H36"/>
    <mergeCell ref="I36:M36"/>
    <mergeCell ref="Q38:S38"/>
    <mergeCell ref="S8:U8"/>
    <mergeCell ref="S9:U9"/>
    <mergeCell ref="H9:I9"/>
    <mergeCell ref="J9:L9"/>
    <mergeCell ref="Q37:S37"/>
    <mergeCell ref="Q36:S36"/>
    <mergeCell ref="Q35:S35"/>
    <mergeCell ref="Q34:S34"/>
    <mergeCell ref="Q33:S33"/>
    <mergeCell ref="Q32:S32"/>
    <mergeCell ref="M11:M12"/>
    <mergeCell ref="P11:P12"/>
    <mergeCell ref="S11:T11"/>
    <mergeCell ref="Q11:R11"/>
    <mergeCell ref="U11:U12"/>
    <mergeCell ref="Q9:R9"/>
    <mergeCell ref="M6:P6"/>
    <mergeCell ref="M7:P7"/>
    <mergeCell ref="M8:P8"/>
    <mergeCell ref="M9:P9"/>
    <mergeCell ref="E22:H22"/>
    <mergeCell ref="E21:H21"/>
    <mergeCell ref="D6:G6"/>
    <mergeCell ref="H6:J6"/>
    <mergeCell ref="D7:G8"/>
    <mergeCell ref="D9:G9"/>
    <mergeCell ref="H7:J8"/>
    <mergeCell ref="E30:H30"/>
    <mergeCell ref="E25:H25"/>
    <mergeCell ref="E24:H24"/>
    <mergeCell ref="E23:H23"/>
    <mergeCell ref="N11:N12"/>
    <mergeCell ref="E26:H26"/>
    <mergeCell ref="E27:H27"/>
    <mergeCell ref="E28:H28"/>
    <mergeCell ref="E17:H17"/>
    <mergeCell ref="E18:H18"/>
    <mergeCell ref="E19:H19"/>
    <mergeCell ref="E20:H20"/>
    <mergeCell ref="E29:H29"/>
    <mergeCell ref="E11:H12"/>
    <mergeCell ref="E13:H13"/>
    <mergeCell ref="E14:H14"/>
    <mergeCell ref="E15:H15"/>
    <mergeCell ref="E16:H16"/>
    <mergeCell ref="D5:U5"/>
    <mergeCell ref="D11:D12"/>
    <mergeCell ref="I11:I12"/>
    <mergeCell ref="J11:J12"/>
    <mergeCell ref="K11:K12"/>
    <mergeCell ref="L11:L12"/>
    <mergeCell ref="O11:O12"/>
    <mergeCell ref="Q6:R6"/>
    <mergeCell ref="Q7:R7"/>
    <mergeCell ref="D10:U10"/>
    <mergeCell ref="K6:L6"/>
    <mergeCell ref="S6:U6"/>
    <mergeCell ref="S7:U7"/>
    <mergeCell ref="Q8:R8"/>
    <mergeCell ref="K7:L7"/>
    <mergeCell ref="K8:L8"/>
    <mergeCell ref="D4:O4"/>
    <mergeCell ref="P4:Q4"/>
    <mergeCell ref="R4:U4"/>
    <mergeCell ref="D3:U3"/>
    <mergeCell ref="D2:U2"/>
    <mergeCell ref="T39:U39"/>
    <mergeCell ref="T36:U36"/>
    <mergeCell ref="D31:L31"/>
    <mergeCell ref="T33:U33"/>
    <mergeCell ref="T32:U32"/>
    <mergeCell ref="T34:U34"/>
    <mergeCell ref="T35:U35"/>
    <mergeCell ref="T37:U37"/>
    <mergeCell ref="T38:U38"/>
    <mergeCell ref="D35:M35"/>
    <mergeCell ref="D37:M37"/>
    <mergeCell ref="D32:M32"/>
    <mergeCell ref="D33:M34"/>
    <mergeCell ref="Q39:S39"/>
    <mergeCell ref="D38:M39"/>
    <mergeCell ref="N32:P36"/>
  </mergeCells>
  <hyperlinks>
    <hyperlink ref="D2" r:id="rId1" display="www.ExcelDataPro.com" xr:uid="{00000000-0004-0000-0000-000000000000}"/>
    <hyperlink ref="D2:U2" r:id="rId2" display="www.club4ca.com" xr:uid="{8A1D5F8F-7B6E-4F77-87EC-B186BACA1F65}"/>
  </hyperlinks>
  <pageMargins left="0.25" right="0.25" top="0.25" bottom="0.25" header="0.25" footer="0.25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Tax Invoice</vt:lpstr>
      <vt:lpstr>'GST Tax Invoice'!Print_Area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Invoice;www.ExcelDataPro.com</cp:keywords>
  <cp:lastModifiedBy>lekhraj</cp:lastModifiedBy>
  <cp:lastPrinted>2017-07-26T13:27:00Z</cp:lastPrinted>
  <dcterms:created xsi:type="dcterms:W3CDTF">2017-06-21T09:05:35Z</dcterms:created>
  <dcterms:modified xsi:type="dcterms:W3CDTF">2018-09-27T07:56:34Z</dcterms:modified>
</cp:coreProperties>
</file>